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Лист1" sheetId="1" r:id="rId1"/>
  </sheets>
  <calcPr calcId="152511" calcMode="manual"/>
</workbook>
</file>

<file path=xl/calcChain.xml><?xml version="1.0" encoding="utf-8"?>
<calcChain xmlns="http://schemas.openxmlformats.org/spreadsheetml/2006/main">
  <c r="L210" i="1" l="1"/>
  <c r="L191" i="1"/>
  <c r="L169" i="1"/>
  <c r="L149" i="1"/>
  <c r="L129" i="1"/>
  <c r="L108" i="1"/>
  <c r="L86" i="1"/>
  <c r="L65" i="1"/>
  <c r="L46" i="1"/>
  <c r="L25" i="1"/>
  <c r="L200" i="1"/>
  <c r="L211" i="1"/>
  <c r="L180" i="1"/>
  <c r="L192" i="1"/>
  <c r="L159" i="1"/>
  <c r="L170" i="1"/>
  <c r="L138" i="1"/>
  <c r="L150" i="1"/>
  <c r="L118" i="1"/>
  <c r="L130" i="1"/>
  <c r="L97" i="1"/>
  <c r="L109" i="1"/>
  <c r="L76" i="1"/>
  <c r="L87" i="1"/>
  <c r="L55" i="1"/>
  <c r="L66" i="1"/>
  <c r="L36" i="1"/>
  <c r="L47" i="1"/>
  <c r="L14" i="1"/>
  <c r="L26" i="1"/>
  <c r="L212" i="1"/>
  <c r="B211" i="1"/>
  <c r="A211" i="1"/>
  <c r="J210" i="1"/>
  <c r="I210" i="1"/>
  <c r="H210" i="1"/>
  <c r="G210" i="1"/>
  <c r="F210" i="1"/>
  <c r="B201" i="1"/>
  <c r="A201" i="1"/>
  <c r="J200" i="1"/>
  <c r="J211" i="1"/>
  <c r="I200" i="1"/>
  <c r="I211" i="1"/>
  <c r="H200" i="1"/>
  <c r="H211" i="1"/>
  <c r="G200" i="1"/>
  <c r="G211" i="1"/>
  <c r="F200" i="1"/>
  <c r="B192" i="1"/>
  <c r="A192" i="1"/>
  <c r="J191" i="1"/>
  <c r="I191" i="1"/>
  <c r="H191" i="1"/>
  <c r="G191" i="1"/>
  <c r="F191" i="1"/>
  <c r="B181" i="1"/>
  <c r="A181" i="1"/>
  <c r="J180" i="1"/>
  <c r="J192" i="1"/>
  <c r="I180" i="1"/>
  <c r="I192" i="1"/>
  <c r="H180" i="1"/>
  <c r="H192" i="1"/>
  <c r="G180" i="1"/>
  <c r="G192" i="1"/>
  <c r="F180" i="1"/>
  <c r="F192" i="1"/>
  <c r="B170" i="1"/>
  <c r="A170" i="1"/>
  <c r="J169" i="1"/>
  <c r="I169" i="1"/>
  <c r="H169" i="1"/>
  <c r="G169" i="1"/>
  <c r="F169" i="1"/>
  <c r="B160" i="1"/>
  <c r="A160" i="1"/>
  <c r="J159" i="1"/>
  <c r="J170" i="1"/>
  <c r="I159" i="1"/>
  <c r="I170" i="1"/>
  <c r="H159" i="1"/>
  <c r="H170" i="1"/>
  <c r="G159" i="1"/>
  <c r="G170" i="1"/>
  <c r="F159" i="1"/>
  <c r="F170" i="1"/>
  <c r="B150" i="1"/>
  <c r="A150" i="1"/>
  <c r="J149" i="1"/>
  <c r="I149" i="1"/>
  <c r="H149" i="1"/>
  <c r="G149" i="1"/>
  <c r="F149" i="1"/>
  <c r="B139" i="1"/>
  <c r="A139" i="1"/>
  <c r="J138" i="1"/>
  <c r="I138" i="1"/>
  <c r="H138" i="1"/>
  <c r="H150" i="1"/>
  <c r="G138" i="1"/>
  <c r="G150" i="1"/>
  <c r="F138" i="1"/>
  <c r="F150" i="1"/>
  <c r="B130" i="1"/>
  <c r="A130" i="1"/>
  <c r="J129" i="1"/>
  <c r="I129" i="1"/>
  <c r="H129" i="1"/>
  <c r="G129" i="1"/>
  <c r="F129" i="1"/>
  <c r="B119" i="1"/>
  <c r="A119" i="1"/>
  <c r="J118" i="1"/>
  <c r="I118" i="1"/>
  <c r="I130" i="1"/>
  <c r="H118" i="1"/>
  <c r="H130" i="1"/>
  <c r="G118" i="1"/>
  <c r="G130" i="1"/>
  <c r="F118" i="1"/>
  <c r="F130" i="1"/>
  <c r="B109" i="1"/>
  <c r="A109" i="1"/>
  <c r="J108" i="1"/>
  <c r="I108" i="1"/>
  <c r="H108" i="1"/>
  <c r="G108" i="1"/>
  <c r="G109" i="1"/>
  <c r="F108" i="1"/>
  <c r="B98" i="1"/>
  <c r="A98" i="1"/>
  <c r="J97" i="1"/>
  <c r="J109" i="1"/>
  <c r="I97" i="1"/>
  <c r="I109" i="1"/>
  <c r="H97" i="1"/>
  <c r="H109" i="1"/>
  <c r="G97" i="1"/>
  <c r="F97" i="1"/>
  <c r="B87" i="1"/>
  <c r="A87" i="1"/>
  <c r="J86" i="1"/>
  <c r="I86" i="1"/>
  <c r="H86" i="1"/>
  <c r="G86" i="1"/>
  <c r="F86" i="1"/>
  <c r="B77" i="1"/>
  <c r="A77" i="1"/>
  <c r="J76" i="1"/>
  <c r="J87" i="1"/>
  <c r="I76" i="1"/>
  <c r="H76" i="1"/>
  <c r="H87" i="1"/>
  <c r="G76" i="1"/>
  <c r="G87" i="1"/>
  <c r="F76" i="1"/>
  <c r="F87" i="1"/>
  <c r="B66" i="1"/>
  <c r="A66" i="1"/>
  <c r="J65" i="1"/>
  <c r="I65" i="1"/>
  <c r="H65" i="1"/>
  <c r="G65" i="1"/>
  <c r="F65" i="1"/>
  <c r="B56" i="1"/>
  <c r="A56" i="1"/>
  <c r="J55" i="1"/>
  <c r="J66" i="1"/>
  <c r="I55" i="1"/>
  <c r="I66" i="1"/>
  <c r="H55" i="1"/>
  <c r="H66" i="1"/>
  <c r="G55" i="1"/>
  <c r="G66" i="1"/>
  <c r="F55" i="1"/>
  <c r="F66" i="1"/>
  <c r="B47" i="1"/>
  <c r="A47" i="1"/>
  <c r="J46" i="1"/>
  <c r="I46" i="1"/>
  <c r="H46" i="1"/>
  <c r="G46" i="1"/>
  <c r="F46" i="1"/>
  <c r="B37" i="1"/>
  <c r="A37" i="1"/>
  <c r="J36" i="1"/>
  <c r="J47" i="1"/>
  <c r="I36" i="1"/>
  <c r="I47" i="1"/>
  <c r="H36" i="1"/>
  <c r="H47" i="1"/>
  <c r="G36" i="1"/>
  <c r="G47" i="1"/>
  <c r="F36" i="1"/>
  <c r="F47" i="1"/>
  <c r="B26" i="1"/>
  <c r="A26" i="1"/>
  <c r="J25" i="1"/>
  <c r="I25" i="1"/>
  <c r="H25" i="1"/>
  <c r="G25" i="1"/>
  <c r="F25" i="1"/>
  <c r="B15" i="1"/>
  <c r="A15" i="1"/>
  <c r="J14" i="1"/>
  <c r="I14" i="1"/>
  <c r="I26" i="1"/>
  <c r="H14" i="1"/>
  <c r="H26" i="1"/>
  <c r="G14" i="1"/>
  <c r="G26" i="1"/>
  <c r="G212" i="1"/>
  <c r="F14" i="1"/>
  <c r="F26" i="1"/>
  <c r="J130" i="1"/>
  <c r="I87" i="1"/>
  <c r="J26" i="1"/>
  <c r="I150" i="1"/>
  <c r="F109" i="1"/>
  <c r="F211" i="1"/>
  <c r="J150" i="1"/>
  <c r="J212" i="1"/>
  <c r="H212" i="1"/>
  <c r="F212" i="1"/>
  <c r="I212" i="1"/>
</calcChain>
</file>

<file path=xl/sharedStrings.xml><?xml version="1.0" encoding="utf-8"?>
<sst xmlns="http://schemas.openxmlformats.org/spreadsheetml/2006/main" count="290" uniqueCount="112">
  <si>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</si>
  <si>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</si>
  <si>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</si>
  <si>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</si>
  <si>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</si>
  <si>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</si>
  <si>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</si>
  <si>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</si>
  <si>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</si>
  <si>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</si>
  <si>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</si>
  <si>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</si>
  <si>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</si>
  <si>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</si>
  <si>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</si>
  <si>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</si>
  <si>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</si>
  <si>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</si>
  <si>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</si>
  <si>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</si>
  <si>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</si>
  <si>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</si>
  <si>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</si>
  <si>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</si>
  <si>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</si>
  <si>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</si>
  <si>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</si>
  <si>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</si>
  <si>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</si>
  <si>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</si>
  <si>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</si>
  <si>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</si>
  <si>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</si>
  <si>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</si>
  <si>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</si>
  <si>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</si>
  <si>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</si>
  <si>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</si>
  <si>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</si>
  <si>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жидкая с маслом</t>
  </si>
  <si>
    <t>Сыр Российский порция</t>
  </si>
  <si>
    <t>Какао Витошка с витамином и молоком</t>
  </si>
  <si>
    <t>Батон нарезной порция</t>
  </si>
  <si>
    <t>масло сладко-сливочное, порционно</t>
  </si>
  <si>
    <t>Чай витаминизированный Витошкой</t>
  </si>
  <si>
    <t>Котлеты рубленые из цыплят</t>
  </si>
  <si>
    <t>Макаронные изделия отварные</t>
  </si>
  <si>
    <t>Гарнир из солёных огурцов(6 вариант)</t>
  </si>
  <si>
    <t>Масло сладко-сливочное, прокипячённое</t>
  </si>
  <si>
    <t>Запеканка из творога</t>
  </si>
  <si>
    <t>Молоко сгущёное с сахаром 8,5% жирности</t>
  </si>
  <si>
    <t>Чай с слимоном</t>
  </si>
  <si>
    <t>Фрукт свежий</t>
  </si>
  <si>
    <t>Котлеты рыбные</t>
  </si>
  <si>
    <t>Соус томатный</t>
  </si>
  <si>
    <t>Пюре картофельное</t>
  </si>
  <si>
    <t>Гарнир из консервированного горошка</t>
  </si>
  <si>
    <t>Кофейный напиток с молоком</t>
  </si>
  <si>
    <t>Хлеб пшеничный, порция</t>
  </si>
  <si>
    <t>Тефтели мясные рубленные</t>
  </si>
  <si>
    <t>Каша гречневая рассыпчатая</t>
  </si>
  <si>
    <t>Чай витаминизированный "Витошкой"</t>
  </si>
  <si>
    <t>Хлеб пшеничный ,порция</t>
  </si>
  <si>
    <t>Хлеб пшеничный,порция</t>
  </si>
  <si>
    <t>Каша Дружба (жидкая), с маслом</t>
  </si>
  <si>
    <t>Масло сладко-сливочное, порционно</t>
  </si>
  <si>
    <t>Сыр Российский, порция</t>
  </si>
  <si>
    <t>Какао "Витошка" с молоком</t>
  </si>
  <si>
    <t>Батон нарезной, порция</t>
  </si>
  <si>
    <t>Гуляш из цыплят- бройлеров</t>
  </si>
  <si>
    <t>Соус из кураги</t>
  </si>
  <si>
    <t>Масло сладко-сливочное, порция</t>
  </si>
  <si>
    <t>Чай с сахаром</t>
  </si>
  <si>
    <t>Батон нарезной,порция</t>
  </si>
  <si>
    <t>Котлета Московская</t>
  </si>
  <si>
    <t>Гарнир из кукурузы консервированный</t>
  </si>
  <si>
    <t>Макароны с тёртым сыром и маслом</t>
  </si>
  <si>
    <t>Чай с лимоном</t>
  </si>
  <si>
    <t>Суп с макаронами, картофелем</t>
  </si>
  <si>
    <t>Тефтели рыбные</t>
  </si>
  <si>
    <t>Соус сметанный-3</t>
  </si>
  <si>
    <t>Суп картофельный с горохом</t>
  </si>
  <si>
    <t>Азу</t>
  </si>
  <si>
    <t>Компот из кураги</t>
  </si>
  <si>
    <t>Борщ со сметаной</t>
  </si>
  <si>
    <t>Плов со свининой</t>
  </si>
  <si>
    <t>Компот из свежих яблок(3 вариант)</t>
  </si>
  <si>
    <t>Суп с рисом на курином бульоне</t>
  </si>
  <si>
    <t>Цыплята-бройлеры, тушеные в соусе с овощами</t>
  </si>
  <si>
    <t>Щи из свежей капусты со сметаной</t>
  </si>
  <si>
    <t>Печень тушёная в соусе</t>
  </si>
  <si>
    <t>Напиток из сока</t>
  </si>
  <si>
    <t xml:space="preserve"> Суп картофельный с рыбой</t>
  </si>
  <si>
    <t>Тефтели мясные с рисом</t>
  </si>
  <si>
    <t>Компот из сухофруктов</t>
  </si>
  <si>
    <t>Суп из овощей со сметаной</t>
  </si>
  <si>
    <t>Запеканка картофельная с мясом</t>
  </si>
  <si>
    <t>Соус сметанный с томатом</t>
  </si>
  <si>
    <t>Хлеб пшеничный , порция</t>
  </si>
  <si>
    <t>Рассольник ленинградский со сметаной</t>
  </si>
  <si>
    <t>Котлета рыбная</t>
  </si>
  <si>
    <t>Картофель отварной</t>
  </si>
  <si>
    <t>Хлеб белый пшеничный, порция</t>
  </si>
  <si>
    <t>Котлеты мясные</t>
  </si>
  <si>
    <t>Масло сладко-сливочное</t>
  </si>
  <si>
    <t>Напиток лимонный</t>
  </si>
  <si>
    <t>Сосиска отварная с маслом</t>
  </si>
  <si>
    <t>Макронные изделия отварные</t>
  </si>
  <si>
    <t>Хлеб пшеничный. Порция</t>
  </si>
  <si>
    <t>МБОУ "Талажская СШ"</t>
  </si>
  <si>
    <t>Директор</t>
  </si>
  <si>
    <t>Д.Ю. Ямов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</si>
</sst>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/>
    <xf numFmtId="0" fontId="1" fillId="4" borderId="2" xfId="0" applyFont="1" applyFill="1" applyBorder="1"/>
    <xf numFmtId="0" fontId="0" fillId="4" borderId="3" xfId="0" applyFill="1" applyBorder="1"/>
    <xf numFmtId="0" fontId="9" fillId="2" borderId="3" xfId="0" applyFont="1" applyFill="1" applyBorder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109</v>
      </c>
      <c r="D1" s="64"/>
      <c r="E1" s="64"/>
      <c r="F1" s="12" t="s">
        <v>16</v>
      </c>
      <c r="G1" s="2" t="s">
        <v>17</v>
      </c>
      <c r="H1" s="65" t="s">
        <v>110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111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2">
        <v>0.22500000000000001</v>
      </c>
      <c r="G6" s="52">
        <v>5.42</v>
      </c>
      <c r="H6" s="52">
        <v>7.83</v>
      </c>
      <c r="I6" s="52">
        <v>40.799999999999997</v>
      </c>
      <c r="J6" s="40">
        <v>224</v>
      </c>
      <c r="K6" s="41">
        <v>311</v>
      </c>
      <c r="L6" s="62">
        <v>39.58</v>
      </c>
    </row>
    <row r="7" spans="1:12" ht="15" x14ac:dyDescent="0.25">
      <c r="A7" s="23"/>
      <c r="B7" s="15"/>
      <c r="C7" s="11"/>
      <c r="D7" s="6"/>
      <c r="E7" s="42" t="s">
        <v>40</v>
      </c>
      <c r="F7" s="53">
        <v>2.5000000000000001E-2</v>
      </c>
      <c r="G7" s="43">
        <v>3.48</v>
      </c>
      <c r="H7" s="43">
        <v>4.42</v>
      </c>
      <c r="I7" s="43">
        <v>0</v>
      </c>
      <c r="J7" s="43">
        <v>55</v>
      </c>
      <c r="K7" s="44">
        <v>97</v>
      </c>
      <c r="L7" s="62">
        <v>16.8</v>
      </c>
    </row>
    <row r="8" spans="1:12" ht="15" x14ac:dyDescent="0.25">
      <c r="A8" s="23"/>
      <c r="B8" s="15"/>
      <c r="C8" s="11"/>
      <c r="D8" s="6"/>
      <c r="E8" s="51" t="s">
        <v>43</v>
      </c>
      <c r="F8" s="53">
        <v>0.01</v>
      </c>
      <c r="G8" s="43">
        <v>0.04</v>
      </c>
      <c r="H8" s="43">
        <v>4.32</v>
      </c>
      <c r="I8" s="43">
        <v>0.08</v>
      </c>
      <c r="J8" s="43">
        <v>74</v>
      </c>
      <c r="K8" s="44">
        <v>96</v>
      </c>
      <c r="L8" s="62">
        <v>9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53">
        <v>0.2</v>
      </c>
      <c r="G9" s="43">
        <v>5.31</v>
      </c>
      <c r="H9" s="43">
        <v>5.4</v>
      </c>
      <c r="I9" s="43">
        <v>17.43</v>
      </c>
      <c r="J9" s="43">
        <v>141</v>
      </c>
      <c r="K9" s="44">
        <v>693</v>
      </c>
      <c r="L9" s="62">
        <v>17.3</v>
      </c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53">
        <v>0.04</v>
      </c>
      <c r="G10" s="43">
        <v>3</v>
      </c>
      <c r="H10" s="43">
        <v>1.1599999999999999</v>
      </c>
      <c r="I10" s="43">
        <v>20.56</v>
      </c>
      <c r="J10" s="43">
        <v>105</v>
      </c>
      <c r="K10" s="44">
        <v>1011</v>
      </c>
      <c r="L10" s="62">
        <v>5</v>
      </c>
    </row>
    <row r="11" spans="1:12" ht="15" x14ac:dyDescent="0.2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58"/>
      <c r="F12" s="58"/>
      <c r="G12" s="58"/>
      <c r="H12" s="58"/>
      <c r="I12" s="58"/>
      <c r="J12" s="58"/>
      <c r="K12" s="58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0.5</v>
      </c>
      <c r="G14" s="19">
        <f>SUM(G6:G13)</f>
        <v>17.25</v>
      </c>
      <c r="H14" s="19">
        <f>SUM(H6:H13)</f>
        <v>23.13</v>
      </c>
      <c r="I14" s="19">
        <f>SUM(I6:I13)</f>
        <v>78.86999999999999</v>
      </c>
      <c r="J14" s="19">
        <f>SUM(J6:J13)</f>
        <v>599</v>
      </c>
      <c r="K14" s="25"/>
      <c r="L14" s="19">
        <f>SUM(L6:L13)</f>
        <v>87.679999999999993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51" t="s">
        <v>78</v>
      </c>
      <c r="F16" s="43">
        <v>0.2</v>
      </c>
      <c r="G16" s="43">
        <v>5.9</v>
      </c>
      <c r="H16" s="43">
        <v>4.38</v>
      </c>
      <c r="I16" s="43">
        <v>16.2</v>
      </c>
      <c r="J16" s="43">
        <v>126</v>
      </c>
      <c r="K16" s="44">
        <v>143</v>
      </c>
      <c r="L16" s="43">
        <v>40</v>
      </c>
    </row>
    <row r="17" spans="1:12" ht="15" x14ac:dyDescent="0.25">
      <c r="A17" s="23"/>
      <c r="B17" s="15"/>
      <c r="C17" s="11"/>
      <c r="D17" s="7" t="s">
        <v>28</v>
      </c>
      <c r="E17" s="51" t="s">
        <v>79</v>
      </c>
      <c r="F17" s="43">
        <v>4.4999999999999998E-2</v>
      </c>
      <c r="G17" s="43">
        <v>22.94</v>
      </c>
      <c r="H17" s="43">
        <v>1.58</v>
      </c>
      <c r="I17" s="43">
        <v>5.81</v>
      </c>
      <c r="J17" s="43">
        <v>59.5</v>
      </c>
      <c r="K17" s="44">
        <v>394</v>
      </c>
      <c r="L17" s="43">
        <v>70</v>
      </c>
    </row>
    <row r="18" spans="1:12" ht="15" x14ac:dyDescent="0.25">
      <c r="A18" s="23"/>
      <c r="B18" s="15"/>
      <c r="C18" s="11"/>
      <c r="D18" s="7" t="s">
        <v>29</v>
      </c>
      <c r="E18" s="51" t="s">
        <v>55</v>
      </c>
      <c r="F18" s="43">
        <v>0.1</v>
      </c>
      <c r="G18" s="43">
        <v>2.0699999999999998</v>
      </c>
      <c r="H18" s="43">
        <v>4.74</v>
      </c>
      <c r="I18" s="43">
        <v>10.51</v>
      </c>
      <c r="J18" s="43">
        <v>101.33</v>
      </c>
      <c r="K18" s="44">
        <v>520</v>
      </c>
      <c r="L18" s="43">
        <v>25</v>
      </c>
    </row>
    <row r="19" spans="1:12" ht="15" x14ac:dyDescent="0.25">
      <c r="A19" s="23"/>
      <c r="B19" s="15"/>
      <c r="C19" s="11"/>
      <c r="D19" s="7"/>
      <c r="E19" s="51" t="s">
        <v>80</v>
      </c>
      <c r="F19" s="43">
        <v>0.04</v>
      </c>
      <c r="G19" s="43">
        <v>0.56000000000000005</v>
      </c>
      <c r="H19" s="43">
        <v>1.45</v>
      </c>
      <c r="I19" s="43">
        <v>3.47</v>
      </c>
      <c r="J19" s="43">
        <v>25</v>
      </c>
      <c r="K19" s="44">
        <v>600</v>
      </c>
      <c r="L19" s="43">
        <v>5</v>
      </c>
    </row>
    <row r="20" spans="1:12" ht="15" x14ac:dyDescent="0.25">
      <c r="A20" s="23"/>
      <c r="B20" s="15"/>
      <c r="C20" s="11"/>
      <c r="D20" s="7" t="s">
        <v>30</v>
      </c>
      <c r="E20" s="51" t="s">
        <v>72</v>
      </c>
      <c r="F20" s="43">
        <v>0.21</v>
      </c>
      <c r="G20" s="43">
        <v>0.2</v>
      </c>
      <c r="H20" s="43">
        <v>0.05</v>
      </c>
      <c r="I20" s="43">
        <v>10.02</v>
      </c>
      <c r="J20" s="43">
        <v>40</v>
      </c>
      <c r="K20" s="44">
        <v>685</v>
      </c>
      <c r="L20" s="43">
        <v>5</v>
      </c>
    </row>
    <row r="21" spans="1:12" ht="15" x14ac:dyDescent="0.25">
      <c r="A21" s="23"/>
      <c r="B21" s="15"/>
      <c r="C21" s="11"/>
      <c r="D21" s="7" t="s">
        <v>31</v>
      </c>
      <c r="E21" s="51" t="s">
        <v>58</v>
      </c>
      <c r="F21" s="43">
        <v>0.04</v>
      </c>
      <c r="G21" s="43">
        <v>3.04</v>
      </c>
      <c r="H21" s="43">
        <v>0.32</v>
      </c>
      <c r="I21" s="43">
        <v>19.68</v>
      </c>
      <c r="J21" s="43">
        <v>94</v>
      </c>
      <c r="K21" s="44">
        <v>1011</v>
      </c>
      <c r="L21" s="43">
        <v>5</v>
      </c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SUM(F15:F24)</f>
        <v>0.63500000000000001</v>
      </c>
      <c r="G25" s="19">
        <f>SUM(G15:G24)</f>
        <v>34.71</v>
      </c>
      <c r="H25" s="19">
        <f>SUM(H15:H24)</f>
        <v>12.52</v>
      </c>
      <c r="I25" s="19">
        <f>SUM(I15:I24)</f>
        <v>65.69</v>
      </c>
      <c r="J25" s="19">
        <f>SUM(J15:J24)</f>
        <v>445.83</v>
      </c>
      <c r="K25" s="25"/>
      <c r="L25" s="19">
        <f>SUM(L15:L24)</f>
        <v>150</v>
      </c>
    </row>
    <row r="26" spans="1:12" ht="15.75" thickBot="1" x14ac:dyDescent="0.25">
      <c r="A26" s="29">
        <f>A6</f>
        <v>1</v>
      </c>
      <c r="B26" s="30">
        <f>B6</f>
        <v>1</v>
      </c>
      <c r="C26" s="66" t="s">
        <v>4</v>
      </c>
      <c r="D26" s="67"/>
      <c r="E26" s="31"/>
      <c r="F26" s="32">
        <f>F14+F25</f>
        <v>1.135</v>
      </c>
      <c r="G26" s="32">
        <f>G14+G25</f>
        <v>51.96</v>
      </c>
      <c r="H26" s="32">
        <f>H14+H25</f>
        <v>35.65</v>
      </c>
      <c r="I26" s="32">
        <f>I14+I25</f>
        <v>144.56</v>
      </c>
      <c r="J26" s="32">
        <f>J14+J25</f>
        <v>1044.83</v>
      </c>
      <c r="K26" s="32"/>
      <c r="L26" s="32">
        <f>L14+L25</f>
        <v>237.68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54" t="s">
        <v>45</v>
      </c>
      <c r="F27" s="52">
        <v>7.0000000000000007E-2</v>
      </c>
      <c r="G27" s="43">
        <v>10.46</v>
      </c>
      <c r="H27" s="52">
        <v>7.72</v>
      </c>
      <c r="I27" s="52">
        <v>5.4</v>
      </c>
      <c r="J27" s="52">
        <v>141</v>
      </c>
      <c r="K27" s="41">
        <v>499</v>
      </c>
      <c r="L27" s="62">
        <v>44.68</v>
      </c>
    </row>
    <row r="28" spans="1:12" ht="15" x14ac:dyDescent="0.25">
      <c r="A28" s="14"/>
      <c r="B28" s="15"/>
      <c r="C28" s="11"/>
      <c r="D28" s="6"/>
      <c r="E28" s="51" t="s">
        <v>46</v>
      </c>
      <c r="F28" s="53">
        <v>0.15</v>
      </c>
      <c r="G28" s="43">
        <v>5.31</v>
      </c>
      <c r="H28" s="43">
        <v>6.2</v>
      </c>
      <c r="I28" s="53">
        <v>28.71</v>
      </c>
      <c r="J28" s="43">
        <v>200</v>
      </c>
      <c r="K28" s="44">
        <v>516</v>
      </c>
      <c r="L28" s="62">
        <v>16</v>
      </c>
    </row>
    <row r="29" spans="1:12" ht="15" x14ac:dyDescent="0.25">
      <c r="A29" s="14"/>
      <c r="B29" s="15"/>
      <c r="C29" s="11"/>
      <c r="D29" s="6"/>
      <c r="E29" s="51" t="s">
        <v>47</v>
      </c>
      <c r="F29" s="53">
        <v>2.5000000000000001E-2</v>
      </c>
      <c r="G29" s="53">
        <v>0.2</v>
      </c>
      <c r="H29" s="43">
        <v>0.02</v>
      </c>
      <c r="I29" s="53">
        <v>0.42</v>
      </c>
      <c r="J29" s="43">
        <v>3</v>
      </c>
      <c r="K29" s="44">
        <v>576</v>
      </c>
      <c r="L29" s="62">
        <v>6</v>
      </c>
    </row>
    <row r="30" spans="1:12" ht="15" x14ac:dyDescent="0.25">
      <c r="A30" s="14"/>
      <c r="B30" s="15"/>
      <c r="C30" s="11"/>
      <c r="D30" s="6"/>
      <c r="E30" s="51" t="s">
        <v>48</v>
      </c>
      <c r="F30" s="53">
        <v>5.0000000000000001E-3</v>
      </c>
      <c r="G30" s="43">
        <v>0.02</v>
      </c>
      <c r="H30" s="43">
        <v>4.12</v>
      </c>
      <c r="I30" s="53">
        <v>0.04</v>
      </c>
      <c r="J30" s="43">
        <v>37</v>
      </c>
      <c r="K30" s="44">
        <v>96</v>
      </c>
      <c r="L30" s="62">
        <v>5</v>
      </c>
    </row>
    <row r="31" spans="1:12" ht="15" x14ac:dyDescent="0.25">
      <c r="A31" s="14"/>
      <c r="B31" s="15"/>
      <c r="C31" s="11"/>
      <c r="D31" s="7" t="s">
        <v>22</v>
      </c>
      <c r="E31" s="51" t="s">
        <v>44</v>
      </c>
      <c r="F31" s="43">
        <v>0.21</v>
      </c>
      <c r="G31" s="43">
        <v>0.2</v>
      </c>
      <c r="H31" s="43">
        <v>0.05</v>
      </c>
      <c r="I31" s="43">
        <v>9.74</v>
      </c>
      <c r="J31" s="43">
        <v>39</v>
      </c>
      <c r="K31" s="44">
        <v>685</v>
      </c>
      <c r="L31" s="62">
        <v>11</v>
      </c>
    </row>
    <row r="32" spans="1:12" ht="15" x14ac:dyDescent="0.25">
      <c r="A32" s="14"/>
      <c r="B32" s="15"/>
      <c r="C32" s="11"/>
      <c r="D32" s="7" t="s">
        <v>23</v>
      </c>
      <c r="E32" s="51" t="s">
        <v>42</v>
      </c>
      <c r="F32" s="43">
        <v>0.04</v>
      </c>
      <c r="G32" s="43">
        <v>3</v>
      </c>
      <c r="H32" s="43">
        <v>1.1599999999999999</v>
      </c>
      <c r="I32" s="43">
        <v>20.56</v>
      </c>
      <c r="J32" s="43">
        <v>105</v>
      </c>
      <c r="K32" s="44">
        <v>1011</v>
      </c>
      <c r="L32" s="62">
        <v>5</v>
      </c>
    </row>
    <row r="33" spans="1:12" ht="15" x14ac:dyDescent="0.25">
      <c r="A33" s="14"/>
      <c r="B33" s="15"/>
      <c r="C33" s="11"/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59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6"/>
      <c r="E35" s="59"/>
      <c r="F35" s="43"/>
      <c r="G35" s="43"/>
      <c r="H35" s="43"/>
      <c r="I35" s="43"/>
      <c r="J35" s="43"/>
      <c r="K35" s="44"/>
      <c r="L35" s="43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SUM(F27:F35)</f>
        <v>0.49999999999999994</v>
      </c>
      <c r="G36" s="19">
        <f>SUM(G27:G35)</f>
        <v>19.189999999999998</v>
      </c>
      <c r="H36" s="19">
        <f>SUM(H27:H35)</f>
        <v>19.27</v>
      </c>
      <c r="I36" s="19">
        <f>SUM(I27:I35)</f>
        <v>64.87</v>
      </c>
      <c r="J36" s="19">
        <f>SUM(J27:J35)</f>
        <v>525</v>
      </c>
      <c r="K36" s="25"/>
      <c r="L36" s="19">
        <f>SUM(L27:L35)</f>
        <v>87.68</v>
      </c>
    </row>
    <row r="37" spans="1:12" ht="15" x14ac:dyDescent="0.25">
      <c r="A37" s="13">
        <f>A27</f>
        <v>1</v>
      </c>
      <c r="B37" s="13">
        <f>B27</f>
        <v>2</v>
      </c>
      <c r="C37" s="10" t="s">
        <v>25</v>
      </c>
      <c r="D37" s="7" t="s">
        <v>26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27</v>
      </c>
      <c r="E38" s="51" t="s">
        <v>81</v>
      </c>
      <c r="F38" s="43">
        <v>0.2</v>
      </c>
      <c r="G38" s="43">
        <v>4.92</v>
      </c>
      <c r="H38" s="43">
        <v>2.58</v>
      </c>
      <c r="I38" s="43">
        <v>18.02</v>
      </c>
      <c r="J38" s="43">
        <v>107</v>
      </c>
      <c r="K38" s="44">
        <v>139</v>
      </c>
      <c r="L38" s="43">
        <v>40</v>
      </c>
    </row>
    <row r="39" spans="1:12" ht="15" x14ac:dyDescent="0.25">
      <c r="A39" s="14"/>
      <c r="B39" s="15"/>
      <c r="C39" s="11"/>
      <c r="D39" s="7" t="s">
        <v>28</v>
      </c>
      <c r="E39" s="51" t="s">
        <v>82</v>
      </c>
      <c r="F39" s="43">
        <v>0.1</v>
      </c>
      <c r="G39" s="43">
        <v>10.5</v>
      </c>
      <c r="H39" s="43">
        <v>20.62</v>
      </c>
      <c r="I39" s="43">
        <v>15.57</v>
      </c>
      <c r="J39" s="43">
        <v>298.5</v>
      </c>
      <c r="K39" s="44">
        <v>438</v>
      </c>
      <c r="L39" s="43">
        <v>70</v>
      </c>
    </row>
    <row r="40" spans="1:12" ht="15" x14ac:dyDescent="0.25">
      <c r="A40" s="14"/>
      <c r="B40" s="15"/>
      <c r="C40" s="11"/>
      <c r="D40" s="7" t="s">
        <v>29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30</v>
      </c>
      <c r="E41" s="51" t="s">
        <v>83</v>
      </c>
      <c r="F41" s="43">
        <v>0.2</v>
      </c>
      <c r="G41" s="43">
        <v>1.04</v>
      </c>
      <c r="H41" s="43">
        <v>0</v>
      </c>
      <c r="I41" s="43">
        <v>20.98</v>
      </c>
      <c r="J41" s="43">
        <v>87</v>
      </c>
      <c r="K41" s="44">
        <v>638</v>
      </c>
      <c r="L41" s="43">
        <v>11</v>
      </c>
    </row>
    <row r="42" spans="1:12" ht="15" x14ac:dyDescent="0.25">
      <c r="A42" s="14"/>
      <c r="B42" s="15"/>
      <c r="C42" s="11"/>
      <c r="D42" s="7" t="s">
        <v>31</v>
      </c>
      <c r="E42" s="51" t="s">
        <v>58</v>
      </c>
      <c r="F42" s="43">
        <v>0.04</v>
      </c>
      <c r="G42" s="43">
        <v>3.04</v>
      </c>
      <c r="H42" s="43">
        <v>0.32</v>
      </c>
      <c r="I42" s="43">
        <v>19.68</v>
      </c>
      <c r="J42" s="43">
        <v>94</v>
      </c>
      <c r="K42" s="44">
        <v>1011</v>
      </c>
      <c r="L42" s="43">
        <v>5</v>
      </c>
    </row>
    <row r="43" spans="1:12" ht="15" x14ac:dyDescent="0.25">
      <c r="A43" s="14"/>
      <c r="B43" s="15"/>
      <c r="C43" s="11"/>
      <c r="D43" s="7" t="s">
        <v>32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SUM(F37:F45)</f>
        <v>0.54</v>
      </c>
      <c r="G46" s="19">
        <f>SUM(G37:G45)</f>
        <v>19.5</v>
      </c>
      <c r="H46" s="19">
        <f>SUM(H37:H45)</f>
        <v>23.520000000000003</v>
      </c>
      <c r="I46" s="19">
        <f>SUM(I37:I45)</f>
        <v>74.25</v>
      </c>
      <c r="J46" s="19">
        <f>SUM(J37:J45)</f>
        <v>586.5</v>
      </c>
      <c r="K46" s="25"/>
      <c r="L46" s="19">
        <f>SUM(L37:L45)</f>
        <v>126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66" t="s">
        <v>4</v>
      </c>
      <c r="D47" s="67"/>
      <c r="E47" s="31"/>
      <c r="F47" s="32">
        <f>F36+F46</f>
        <v>1.04</v>
      </c>
      <c r="G47" s="32">
        <f>G36+G46</f>
        <v>38.69</v>
      </c>
      <c r="H47" s="32">
        <f>H36+H46</f>
        <v>42.790000000000006</v>
      </c>
      <c r="I47" s="32">
        <f>I36+I46</f>
        <v>139.12</v>
      </c>
      <c r="J47" s="32">
        <f>J36+J46</f>
        <v>1111.5</v>
      </c>
      <c r="K47" s="32"/>
      <c r="L47" s="32">
        <f>L36+L46</f>
        <v>213.68</v>
      </c>
    </row>
    <row r="48" spans="1:12" ht="15" x14ac:dyDescent="0.25">
      <c r="A48" s="20">
        <v>1</v>
      </c>
      <c r="B48" s="21">
        <v>3</v>
      </c>
      <c r="C48" s="22" t="s">
        <v>20</v>
      </c>
      <c r="D48" s="5" t="s">
        <v>21</v>
      </c>
      <c r="E48" s="54" t="s">
        <v>49</v>
      </c>
      <c r="F48" s="40">
        <v>0.12</v>
      </c>
      <c r="G48" s="40">
        <v>17.850000000000001</v>
      </c>
      <c r="H48" s="40">
        <v>14.7</v>
      </c>
      <c r="I48" s="40">
        <v>18.23</v>
      </c>
      <c r="J48" s="40">
        <v>283</v>
      </c>
      <c r="K48" s="41">
        <v>366</v>
      </c>
      <c r="L48" s="62">
        <v>42.08</v>
      </c>
    </row>
    <row r="49" spans="1:12" ht="15" x14ac:dyDescent="0.25">
      <c r="A49" s="23"/>
      <c r="B49" s="15"/>
      <c r="C49" s="11"/>
      <c r="D49" s="6"/>
      <c r="E49" s="51" t="s">
        <v>50</v>
      </c>
      <c r="F49" s="43">
        <v>0.02</v>
      </c>
      <c r="G49" s="43">
        <v>1.44</v>
      </c>
      <c r="H49" s="43">
        <v>1.7</v>
      </c>
      <c r="I49" s="43">
        <v>11.1</v>
      </c>
      <c r="J49" s="43">
        <v>66</v>
      </c>
      <c r="K49" s="44">
        <v>1025</v>
      </c>
      <c r="L49" s="62">
        <v>4.5</v>
      </c>
    </row>
    <row r="50" spans="1:12" ht="15" x14ac:dyDescent="0.25">
      <c r="A50" s="23"/>
      <c r="B50" s="15"/>
      <c r="C50" s="11"/>
      <c r="D50" s="7" t="s">
        <v>22</v>
      </c>
      <c r="E50" s="51" t="s">
        <v>51</v>
      </c>
      <c r="F50" s="43">
        <v>0.22</v>
      </c>
      <c r="G50" s="43">
        <v>0.26</v>
      </c>
      <c r="H50" s="43">
        <v>0.06</v>
      </c>
      <c r="I50" s="53">
        <v>1.22</v>
      </c>
      <c r="J50" s="43">
        <v>54</v>
      </c>
      <c r="K50" s="44">
        <v>686</v>
      </c>
      <c r="L50" s="62">
        <v>11</v>
      </c>
    </row>
    <row r="51" spans="1:12" ht="15" x14ac:dyDescent="0.25">
      <c r="A51" s="23"/>
      <c r="B51" s="15"/>
      <c r="C51" s="11"/>
      <c r="D51" s="7" t="s">
        <v>23</v>
      </c>
      <c r="E51" s="51" t="s">
        <v>42</v>
      </c>
      <c r="F51" s="53">
        <v>0.04</v>
      </c>
      <c r="G51" s="43">
        <v>3</v>
      </c>
      <c r="H51" s="43">
        <v>1.1599999999999999</v>
      </c>
      <c r="I51" s="43">
        <v>20.56</v>
      </c>
      <c r="J51" s="43">
        <v>105</v>
      </c>
      <c r="K51" s="44">
        <v>1011</v>
      </c>
      <c r="L51" s="62">
        <v>5</v>
      </c>
    </row>
    <row r="52" spans="1:12" ht="15" x14ac:dyDescent="0.25">
      <c r="A52" s="23"/>
      <c r="B52" s="15"/>
      <c r="C52" s="11"/>
      <c r="D52" s="7" t="s">
        <v>24</v>
      </c>
      <c r="E52" s="51" t="s">
        <v>52</v>
      </c>
      <c r="F52" s="43">
        <v>0.1</v>
      </c>
      <c r="G52" s="43">
        <v>1.5</v>
      </c>
      <c r="H52" s="53">
        <v>0.5</v>
      </c>
      <c r="I52" s="43">
        <v>21</v>
      </c>
      <c r="J52" s="43">
        <v>96</v>
      </c>
      <c r="K52" s="44">
        <v>627</v>
      </c>
      <c r="L52" s="62">
        <v>25.1</v>
      </c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SUM(F48:F54)</f>
        <v>0.5</v>
      </c>
      <c r="G55" s="19">
        <f>SUM(G48:G54)</f>
        <v>24.050000000000004</v>
      </c>
      <c r="H55" s="19">
        <f>SUM(H48:H54)</f>
        <v>18.119999999999997</v>
      </c>
      <c r="I55" s="19">
        <f>SUM(I48:I54)</f>
        <v>72.11</v>
      </c>
      <c r="J55" s="19">
        <f>SUM(J48:J54)</f>
        <v>604</v>
      </c>
      <c r="K55" s="25"/>
      <c r="L55" s="19">
        <f>SUM(L48:L54)</f>
        <v>87.68</v>
      </c>
    </row>
    <row r="56" spans="1:12" ht="15" x14ac:dyDescent="0.25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27</v>
      </c>
      <c r="E57" s="51" t="s">
        <v>84</v>
      </c>
      <c r="F57" s="43">
        <v>0.20499999999999999</v>
      </c>
      <c r="G57" s="43">
        <v>2.2599999999999998</v>
      </c>
      <c r="H57" s="43">
        <v>2.9</v>
      </c>
      <c r="I57" s="43">
        <v>5.62</v>
      </c>
      <c r="J57" s="43">
        <v>66</v>
      </c>
      <c r="K57" s="44">
        <v>110</v>
      </c>
      <c r="L57" s="43">
        <v>40</v>
      </c>
    </row>
    <row r="58" spans="1:12" ht="15" x14ac:dyDescent="0.25">
      <c r="A58" s="23"/>
      <c r="B58" s="15"/>
      <c r="C58" s="11"/>
      <c r="D58" s="7" t="s">
        <v>28</v>
      </c>
      <c r="E58" s="51" t="s">
        <v>85</v>
      </c>
      <c r="F58" s="43">
        <v>0.11</v>
      </c>
      <c r="G58" s="43">
        <v>10.98</v>
      </c>
      <c r="H58" s="43">
        <v>21.81</v>
      </c>
      <c r="I58" s="43">
        <v>27.47</v>
      </c>
      <c r="J58" s="43">
        <v>378.75</v>
      </c>
      <c r="K58" s="44">
        <v>443</v>
      </c>
      <c r="L58" s="43">
        <v>70</v>
      </c>
    </row>
    <row r="59" spans="1:12" ht="15" x14ac:dyDescent="0.25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30</v>
      </c>
      <c r="E60" s="51" t="s">
        <v>86</v>
      </c>
      <c r="F60" s="43">
        <v>0.2</v>
      </c>
      <c r="G60" s="43">
        <v>0.08</v>
      </c>
      <c r="H60" s="43">
        <v>0.08</v>
      </c>
      <c r="I60" s="43">
        <v>11.94</v>
      </c>
      <c r="J60" s="43">
        <v>49</v>
      </c>
      <c r="K60" s="44">
        <v>631</v>
      </c>
      <c r="L60" s="43">
        <v>11</v>
      </c>
    </row>
    <row r="61" spans="1:12" ht="15" x14ac:dyDescent="0.25">
      <c r="A61" s="23"/>
      <c r="B61" s="15"/>
      <c r="C61" s="11"/>
      <c r="D61" s="7" t="s">
        <v>31</v>
      </c>
      <c r="E61" s="51" t="s">
        <v>58</v>
      </c>
      <c r="F61" s="43">
        <v>0.03</v>
      </c>
      <c r="G61" s="43">
        <v>2.2799999999999998</v>
      </c>
      <c r="H61" s="43">
        <v>0.24</v>
      </c>
      <c r="I61" s="43">
        <v>14.76</v>
      </c>
      <c r="J61" s="43">
        <v>70</v>
      </c>
      <c r="K61" s="44">
        <v>1011</v>
      </c>
      <c r="L61" s="43">
        <v>5</v>
      </c>
    </row>
    <row r="62" spans="1:12" ht="15" x14ac:dyDescent="0.25">
      <c r="A62" s="23"/>
      <c r="B62" s="15"/>
      <c r="C62" s="11"/>
      <c r="D62" s="7" t="s">
        <v>32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SUM(F56:F64)</f>
        <v>0.54500000000000004</v>
      </c>
      <c r="G65" s="19">
        <f>SUM(G56:G64)</f>
        <v>15.6</v>
      </c>
      <c r="H65" s="19">
        <f>SUM(H56:H64)</f>
        <v>25.029999999999994</v>
      </c>
      <c r="I65" s="19">
        <f>SUM(I56:I64)</f>
        <v>59.789999999999992</v>
      </c>
      <c r="J65" s="19">
        <f>SUM(J56:J64)</f>
        <v>563.75</v>
      </c>
      <c r="K65" s="25"/>
      <c r="L65" s="19">
        <f>SUM(L56:L64)</f>
        <v>126</v>
      </c>
    </row>
    <row r="66" spans="1:12" ht="15.75" customHeight="1" thickBot="1" x14ac:dyDescent="0.25">
      <c r="A66" s="29">
        <f>A48</f>
        <v>1</v>
      </c>
      <c r="B66" s="30">
        <f>B48</f>
        <v>3</v>
      </c>
      <c r="C66" s="66" t="s">
        <v>4</v>
      </c>
      <c r="D66" s="67"/>
      <c r="E66" s="31"/>
      <c r="F66" s="32">
        <f>F55+F65</f>
        <v>1.0449999999999999</v>
      </c>
      <c r="G66" s="32">
        <f>G55+G65</f>
        <v>39.650000000000006</v>
      </c>
      <c r="H66" s="32">
        <f>H55+H65</f>
        <v>43.149999999999991</v>
      </c>
      <c r="I66" s="32">
        <f>I55+I65</f>
        <v>131.89999999999998</v>
      </c>
      <c r="J66" s="32">
        <f>J55+J65</f>
        <v>1167.75</v>
      </c>
      <c r="K66" s="32"/>
      <c r="L66" s="32">
        <f>L55+L65</f>
        <v>213.68</v>
      </c>
    </row>
    <row r="67" spans="1:12" ht="15" x14ac:dyDescent="0.25">
      <c r="A67" s="20">
        <v>1</v>
      </c>
      <c r="B67" s="21">
        <v>4</v>
      </c>
      <c r="C67" s="22" t="s">
        <v>20</v>
      </c>
      <c r="D67" s="5" t="s">
        <v>21</v>
      </c>
      <c r="E67" s="54" t="s">
        <v>53</v>
      </c>
      <c r="F67" s="52">
        <v>7.0000000000000007E-2</v>
      </c>
      <c r="G67" s="40">
        <v>9.66</v>
      </c>
      <c r="H67" s="40">
        <v>2.5299999999999998</v>
      </c>
      <c r="I67" s="40">
        <v>6.52</v>
      </c>
      <c r="J67" s="40">
        <v>87</v>
      </c>
      <c r="K67" s="41">
        <v>388</v>
      </c>
      <c r="L67" s="62">
        <v>34.880000000000003</v>
      </c>
    </row>
    <row r="68" spans="1:12" ht="15" x14ac:dyDescent="0.25">
      <c r="A68" s="23"/>
      <c r="B68" s="15"/>
      <c r="C68" s="11"/>
      <c r="D68" s="60"/>
      <c r="E68" s="61" t="s">
        <v>54</v>
      </c>
      <c r="F68" s="56">
        <v>0.03</v>
      </c>
      <c r="G68" s="55">
        <v>0.33</v>
      </c>
      <c r="H68" s="43">
        <v>1.55</v>
      </c>
      <c r="I68" s="43">
        <v>1.96</v>
      </c>
      <c r="J68" s="55">
        <v>24</v>
      </c>
      <c r="K68" s="57">
        <v>587</v>
      </c>
      <c r="L68" s="62">
        <v>3</v>
      </c>
    </row>
    <row r="69" spans="1:12" ht="15" x14ac:dyDescent="0.25">
      <c r="A69" s="23"/>
      <c r="B69" s="15"/>
      <c r="C69" s="11"/>
      <c r="D69" s="60"/>
      <c r="E69" s="61" t="s">
        <v>55</v>
      </c>
      <c r="F69" s="55">
        <v>0.15</v>
      </c>
      <c r="G69" s="43">
        <v>3.11</v>
      </c>
      <c r="H69" s="43">
        <v>7.12</v>
      </c>
      <c r="I69" s="55">
        <v>15.77</v>
      </c>
      <c r="J69" s="55">
        <v>152</v>
      </c>
      <c r="K69" s="57">
        <v>520</v>
      </c>
      <c r="L69" s="62">
        <v>20</v>
      </c>
    </row>
    <row r="70" spans="1:12" ht="15" x14ac:dyDescent="0.25">
      <c r="A70" s="23"/>
      <c r="B70" s="15"/>
      <c r="C70" s="11"/>
      <c r="D70" s="6"/>
      <c r="E70" s="51" t="s">
        <v>56</v>
      </c>
      <c r="F70" s="55">
        <v>0.02</v>
      </c>
      <c r="G70" s="55">
        <v>0.62</v>
      </c>
      <c r="H70" s="55">
        <v>0.04</v>
      </c>
      <c r="I70" s="43">
        <v>1.3</v>
      </c>
      <c r="J70" s="55">
        <v>8</v>
      </c>
      <c r="K70" s="44">
        <v>576</v>
      </c>
      <c r="L70" s="62">
        <v>7.5</v>
      </c>
    </row>
    <row r="71" spans="1:12" ht="15" x14ac:dyDescent="0.25">
      <c r="A71" s="23"/>
      <c r="B71" s="15"/>
      <c r="C71" s="11"/>
      <c r="D71" s="7" t="s">
        <v>22</v>
      </c>
      <c r="E71" s="51" t="s">
        <v>57</v>
      </c>
      <c r="F71" s="53">
        <v>0.2</v>
      </c>
      <c r="G71" s="43">
        <v>4.66</v>
      </c>
      <c r="H71" s="43">
        <v>4.84</v>
      </c>
      <c r="I71" s="53">
        <v>18.829999999999998</v>
      </c>
      <c r="J71" s="43">
        <v>137</v>
      </c>
      <c r="K71" s="44">
        <v>692</v>
      </c>
      <c r="L71" s="62">
        <v>17.3</v>
      </c>
    </row>
    <row r="72" spans="1:12" ht="15" x14ac:dyDescent="0.25">
      <c r="A72" s="23"/>
      <c r="B72" s="15"/>
      <c r="C72" s="11"/>
      <c r="D72" s="7" t="s">
        <v>23</v>
      </c>
      <c r="E72" s="51" t="s">
        <v>58</v>
      </c>
      <c r="F72" s="53">
        <v>0.04</v>
      </c>
      <c r="G72" s="43">
        <v>3.04</v>
      </c>
      <c r="H72" s="53">
        <v>0.32</v>
      </c>
      <c r="I72" s="53">
        <v>19.68</v>
      </c>
      <c r="J72" s="43">
        <v>94</v>
      </c>
      <c r="K72" s="44">
        <v>1011</v>
      </c>
      <c r="L72" s="62">
        <v>5</v>
      </c>
    </row>
    <row r="73" spans="1:12" ht="15" x14ac:dyDescent="0.25">
      <c r="A73" s="23"/>
      <c r="B73" s="15"/>
      <c r="C73" s="11"/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SUM(F67:F75)</f>
        <v>0.51</v>
      </c>
      <c r="G76" s="19">
        <f>SUM(G67:G75)</f>
        <v>21.419999999999998</v>
      </c>
      <c r="H76" s="19">
        <f>SUM(H67:H75)</f>
        <v>16.399999999999999</v>
      </c>
      <c r="I76" s="19">
        <f>SUM(I67:I75)</f>
        <v>64.06</v>
      </c>
      <c r="J76" s="19">
        <f>SUM(J67:J75)</f>
        <v>502</v>
      </c>
      <c r="K76" s="25"/>
      <c r="L76" s="19">
        <f>SUM(L67:L75)</f>
        <v>87.679999999999993</v>
      </c>
    </row>
    <row r="77" spans="1:12" ht="15" x14ac:dyDescent="0.25">
      <c r="A77" s="26">
        <f>A67</f>
        <v>1</v>
      </c>
      <c r="B77" s="13">
        <f>B67</f>
        <v>4</v>
      </c>
      <c r="C77" s="10" t="s">
        <v>25</v>
      </c>
      <c r="D77" s="7" t="s">
        <v>26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27</v>
      </c>
      <c r="E78" s="51" t="s">
        <v>87</v>
      </c>
      <c r="F78" s="43">
        <v>0.2</v>
      </c>
      <c r="G78" s="43">
        <v>2.11</v>
      </c>
      <c r="H78" s="43">
        <v>2.2799999999999998</v>
      </c>
      <c r="I78" s="43">
        <v>9.25</v>
      </c>
      <c r="J78" s="43">
        <v>76</v>
      </c>
      <c r="K78" s="44">
        <v>127</v>
      </c>
      <c r="L78" s="43">
        <v>40</v>
      </c>
    </row>
    <row r="79" spans="1:12" ht="15" x14ac:dyDescent="0.25">
      <c r="A79" s="23"/>
      <c r="B79" s="15"/>
      <c r="C79" s="11"/>
      <c r="D79" s="7" t="s">
        <v>28</v>
      </c>
      <c r="E79" s="51" t="s">
        <v>88</v>
      </c>
      <c r="F79" s="43">
        <v>0.12</v>
      </c>
      <c r="G79" s="43">
        <v>15.57</v>
      </c>
      <c r="H79" s="43">
        <v>20.5</v>
      </c>
      <c r="I79" s="43">
        <v>19</v>
      </c>
      <c r="J79" s="43">
        <v>313.63</v>
      </c>
      <c r="K79" s="44">
        <v>488</v>
      </c>
      <c r="L79" s="43">
        <v>70</v>
      </c>
    </row>
    <row r="80" spans="1:12" ht="15" x14ac:dyDescent="0.25">
      <c r="A80" s="23"/>
      <c r="B80" s="15"/>
      <c r="C80" s="11"/>
      <c r="D80" s="7" t="s">
        <v>29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30</v>
      </c>
      <c r="E81" s="51" t="s">
        <v>72</v>
      </c>
      <c r="F81" s="43">
        <v>0.21</v>
      </c>
      <c r="G81" s="43">
        <v>0.2</v>
      </c>
      <c r="H81" s="43">
        <v>0.05</v>
      </c>
      <c r="I81" s="43">
        <v>10.02</v>
      </c>
      <c r="J81" s="43">
        <v>40</v>
      </c>
      <c r="K81" s="44">
        <v>685</v>
      </c>
      <c r="L81" s="43">
        <v>5</v>
      </c>
    </row>
    <row r="82" spans="1:12" ht="15" x14ac:dyDescent="0.25">
      <c r="A82" s="23"/>
      <c r="B82" s="15"/>
      <c r="C82" s="11"/>
      <c r="D82" s="7" t="s">
        <v>31</v>
      </c>
      <c r="E82" s="51" t="s">
        <v>58</v>
      </c>
      <c r="F82" s="43">
        <v>0.04</v>
      </c>
      <c r="G82" s="43">
        <v>3.04</v>
      </c>
      <c r="H82" s="43">
        <v>0.32</v>
      </c>
      <c r="I82" s="43">
        <v>19.68</v>
      </c>
      <c r="J82" s="43">
        <v>94</v>
      </c>
      <c r="K82" s="44">
        <v>1011</v>
      </c>
      <c r="L82" s="43">
        <v>5</v>
      </c>
    </row>
    <row r="83" spans="1:12" ht="15" x14ac:dyDescent="0.25">
      <c r="A83" s="23"/>
      <c r="B83" s="15"/>
      <c r="C83" s="11"/>
      <c r="D83" s="7" t="s">
        <v>32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33</v>
      </c>
      <c r="E86" s="9"/>
      <c r="F86" s="19">
        <f>SUM(F77:F85)</f>
        <v>0.57000000000000006</v>
      </c>
      <c r="G86" s="19">
        <f>SUM(G77:G85)</f>
        <v>20.919999999999998</v>
      </c>
      <c r="H86" s="19">
        <f>SUM(H77:H85)</f>
        <v>23.150000000000002</v>
      </c>
      <c r="I86" s="19">
        <f>SUM(I77:I85)</f>
        <v>57.949999999999996</v>
      </c>
      <c r="J86" s="19">
        <f>SUM(J77:J85)</f>
        <v>523.63</v>
      </c>
      <c r="K86" s="25"/>
      <c r="L86" s="19">
        <f>SUM(L77:L85)</f>
        <v>120</v>
      </c>
    </row>
    <row r="87" spans="1:12" ht="15.75" customHeight="1" thickBot="1" x14ac:dyDescent="0.25">
      <c r="A87" s="29">
        <f>A67</f>
        <v>1</v>
      </c>
      <c r="B87" s="30">
        <f>B67</f>
        <v>4</v>
      </c>
      <c r="C87" s="66" t="s">
        <v>4</v>
      </c>
      <c r="D87" s="67"/>
      <c r="E87" s="31"/>
      <c r="F87" s="32">
        <f>F76+F86</f>
        <v>1.08</v>
      </c>
      <c r="G87" s="32">
        <f>G76+G86</f>
        <v>42.339999999999996</v>
      </c>
      <c r="H87" s="32">
        <f>H76+H86</f>
        <v>39.549999999999997</v>
      </c>
      <c r="I87" s="32">
        <f>I76+I86</f>
        <v>122.00999999999999</v>
      </c>
      <c r="J87" s="32">
        <f>J76+J86</f>
        <v>1025.6300000000001</v>
      </c>
      <c r="K87" s="32"/>
      <c r="L87" s="32">
        <f>L76+L86</f>
        <v>207.68</v>
      </c>
    </row>
    <row r="88" spans="1:12" ht="15" x14ac:dyDescent="0.25">
      <c r="A88" s="20">
        <v>1</v>
      </c>
      <c r="B88" s="21">
        <v>5</v>
      </c>
      <c r="C88" s="22" t="s">
        <v>20</v>
      </c>
      <c r="D88" s="5" t="s">
        <v>21</v>
      </c>
      <c r="E88" s="54" t="s">
        <v>59</v>
      </c>
      <c r="F88" s="40">
        <v>0.08</v>
      </c>
      <c r="G88" s="40">
        <v>8.3699999999999992</v>
      </c>
      <c r="H88" s="40">
        <v>17.96</v>
      </c>
      <c r="I88" s="40">
        <v>7</v>
      </c>
      <c r="J88" s="40">
        <v>191</v>
      </c>
      <c r="K88" s="41">
        <v>498</v>
      </c>
      <c r="L88" s="62">
        <v>35.68</v>
      </c>
    </row>
    <row r="89" spans="1:12" ht="15" x14ac:dyDescent="0.25">
      <c r="A89" s="23"/>
      <c r="B89" s="15"/>
      <c r="C89" s="11"/>
      <c r="D89" s="8"/>
      <c r="E89" s="61" t="s">
        <v>60</v>
      </c>
      <c r="F89" s="56">
        <v>0.15</v>
      </c>
      <c r="G89" s="56">
        <v>5.62</v>
      </c>
      <c r="H89" s="56">
        <v>7.26</v>
      </c>
      <c r="I89" s="56">
        <v>25.36</v>
      </c>
      <c r="J89" s="56">
        <v>188</v>
      </c>
      <c r="K89" s="57">
        <v>508</v>
      </c>
      <c r="L89" s="62">
        <v>15</v>
      </c>
    </row>
    <row r="90" spans="1:12" ht="15" x14ac:dyDescent="0.25">
      <c r="A90" s="23"/>
      <c r="B90" s="15"/>
      <c r="C90" s="11"/>
      <c r="D90" s="8"/>
      <c r="E90" s="61" t="s">
        <v>48</v>
      </c>
      <c r="F90" s="56">
        <v>5.0000000000000001E-3</v>
      </c>
      <c r="G90" s="56">
        <v>0.02</v>
      </c>
      <c r="H90" s="56">
        <v>4.12</v>
      </c>
      <c r="I90" s="56">
        <v>0.04</v>
      </c>
      <c r="J90" s="56">
        <v>37</v>
      </c>
      <c r="K90" s="57">
        <v>96</v>
      </c>
      <c r="L90" s="62">
        <v>15</v>
      </c>
    </row>
    <row r="91" spans="1:12" ht="15" x14ac:dyDescent="0.25">
      <c r="A91" s="23"/>
      <c r="B91" s="15"/>
      <c r="C91" s="11"/>
      <c r="D91" s="6"/>
      <c r="E91" s="51" t="s">
        <v>47</v>
      </c>
      <c r="F91" s="43">
        <v>2.5000000000000001E-2</v>
      </c>
      <c r="G91" s="53">
        <v>0.2</v>
      </c>
      <c r="H91" s="43">
        <v>0.02</v>
      </c>
      <c r="I91" s="43">
        <v>0.42</v>
      </c>
      <c r="J91" s="43">
        <v>3</v>
      </c>
      <c r="K91" s="44">
        <v>576</v>
      </c>
      <c r="L91" s="62">
        <v>6</v>
      </c>
    </row>
    <row r="92" spans="1:12" ht="15" x14ac:dyDescent="0.25">
      <c r="A92" s="23"/>
      <c r="B92" s="15"/>
      <c r="C92" s="11"/>
      <c r="D92" s="7" t="s">
        <v>22</v>
      </c>
      <c r="E92" s="51" t="s">
        <v>61</v>
      </c>
      <c r="F92" s="43">
        <v>0.21</v>
      </c>
      <c r="G92" s="43">
        <v>0.2</v>
      </c>
      <c r="H92" s="43">
        <v>0.05</v>
      </c>
      <c r="I92" s="43">
        <v>9.74</v>
      </c>
      <c r="J92" s="43">
        <v>39</v>
      </c>
      <c r="K92" s="44">
        <v>685</v>
      </c>
      <c r="L92" s="62">
        <v>11</v>
      </c>
    </row>
    <row r="93" spans="1:12" ht="15" x14ac:dyDescent="0.25">
      <c r="A93" s="23"/>
      <c r="B93" s="15"/>
      <c r="C93" s="11"/>
      <c r="D93" s="7" t="s">
        <v>23</v>
      </c>
      <c r="E93" s="51" t="s">
        <v>63</v>
      </c>
      <c r="F93" s="43">
        <v>0.04</v>
      </c>
      <c r="G93" s="43">
        <v>3.04</v>
      </c>
      <c r="H93" s="43">
        <v>0.32</v>
      </c>
      <c r="I93" s="43">
        <v>19.68</v>
      </c>
      <c r="J93" s="43">
        <v>94</v>
      </c>
      <c r="K93" s="44">
        <v>1011</v>
      </c>
      <c r="L93" s="62">
        <v>5</v>
      </c>
    </row>
    <row r="94" spans="1:12" ht="15" x14ac:dyDescent="0.25">
      <c r="A94" s="23"/>
      <c r="B94" s="15"/>
      <c r="C94" s="11"/>
      <c r="D94" s="7" t="s">
        <v>24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4"/>
      <c r="B97" s="17"/>
      <c r="C97" s="8"/>
      <c r="D97" s="18" t="s">
        <v>33</v>
      </c>
      <c r="E97" s="9"/>
      <c r="F97" s="19">
        <f>SUM(F88:F96)</f>
        <v>0.51</v>
      </c>
      <c r="G97" s="19">
        <f>SUM(G88:G96)</f>
        <v>17.449999999999996</v>
      </c>
      <c r="H97" s="19">
        <f>SUM(H88:H96)</f>
        <v>29.73</v>
      </c>
      <c r="I97" s="19">
        <f>SUM(I88:I96)</f>
        <v>62.24</v>
      </c>
      <c r="J97" s="19">
        <f>SUM(J88:J96)</f>
        <v>552</v>
      </c>
      <c r="K97" s="25"/>
      <c r="L97" s="19">
        <f>SUM(L88:L96)</f>
        <v>87.68</v>
      </c>
    </row>
    <row r="98" spans="1:12" ht="15" x14ac:dyDescent="0.25">
      <c r="A98" s="26">
        <f>A88</f>
        <v>1</v>
      </c>
      <c r="B98" s="13">
        <f>B88</f>
        <v>5</v>
      </c>
      <c r="C98" s="10" t="s">
        <v>25</v>
      </c>
      <c r="D98" s="7" t="s">
        <v>26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27</v>
      </c>
      <c r="E99" s="51" t="s">
        <v>89</v>
      </c>
      <c r="F99" s="43">
        <v>0.20499999999999999</v>
      </c>
      <c r="G99" s="43">
        <v>5.21</v>
      </c>
      <c r="H99" s="43">
        <v>4.9400000000000004</v>
      </c>
      <c r="I99" s="43">
        <v>6.18</v>
      </c>
      <c r="J99" s="43">
        <v>97</v>
      </c>
      <c r="K99" s="44">
        <v>124</v>
      </c>
      <c r="L99" s="43">
        <v>40</v>
      </c>
    </row>
    <row r="100" spans="1:12" ht="15" x14ac:dyDescent="0.25">
      <c r="A100" s="23"/>
      <c r="B100" s="15"/>
      <c r="C100" s="11"/>
      <c r="D100" s="7" t="s">
        <v>28</v>
      </c>
      <c r="E100" s="51" t="s">
        <v>90</v>
      </c>
      <c r="F100" s="43">
        <v>0.08</v>
      </c>
      <c r="G100" s="43">
        <v>9.42</v>
      </c>
      <c r="H100" s="43">
        <v>5.74</v>
      </c>
      <c r="I100" s="43">
        <v>6.61</v>
      </c>
      <c r="J100" s="43">
        <v>104</v>
      </c>
      <c r="K100" s="44">
        <v>362</v>
      </c>
      <c r="L100" s="43">
        <v>70</v>
      </c>
    </row>
    <row r="101" spans="1:12" ht="15" x14ac:dyDescent="0.25">
      <c r="A101" s="23"/>
      <c r="B101" s="15"/>
      <c r="C101" s="11"/>
      <c r="D101" s="7"/>
      <c r="E101" s="58"/>
      <c r="F101" s="58"/>
      <c r="G101" s="58"/>
      <c r="H101" s="58"/>
      <c r="I101" s="58"/>
      <c r="J101" s="58"/>
      <c r="K101" s="58"/>
      <c r="L101" s="43"/>
    </row>
    <row r="102" spans="1:12" ht="15" x14ac:dyDescent="0.25">
      <c r="A102" s="23"/>
      <c r="B102" s="15"/>
      <c r="C102" s="11"/>
      <c r="D102" s="7" t="s">
        <v>29</v>
      </c>
      <c r="E102" s="51" t="s">
        <v>46</v>
      </c>
      <c r="F102" s="43">
        <v>0.1</v>
      </c>
      <c r="G102" s="43">
        <v>3.54</v>
      </c>
      <c r="H102" s="43">
        <v>4.13</v>
      </c>
      <c r="I102" s="43">
        <v>19.14</v>
      </c>
      <c r="J102" s="43">
        <v>133.33000000000001</v>
      </c>
      <c r="K102" s="44">
        <v>516</v>
      </c>
      <c r="L102" s="43">
        <v>50</v>
      </c>
    </row>
    <row r="103" spans="1:12" ht="15" x14ac:dyDescent="0.25">
      <c r="A103" s="23"/>
      <c r="B103" s="15"/>
      <c r="C103" s="11"/>
      <c r="D103" s="7" t="s">
        <v>30</v>
      </c>
      <c r="E103" s="51" t="s">
        <v>91</v>
      </c>
      <c r="F103" s="43">
        <v>0.2</v>
      </c>
      <c r="G103" s="43">
        <v>0.3</v>
      </c>
      <c r="H103" s="43">
        <v>0</v>
      </c>
      <c r="I103" s="43">
        <v>17</v>
      </c>
      <c r="J103" s="43">
        <v>85</v>
      </c>
      <c r="K103" s="44">
        <v>707</v>
      </c>
      <c r="L103" s="43">
        <v>11</v>
      </c>
    </row>
    <row r="104" spans="1:12" ht="15" x14ac:dyDescent="0.25">
      <c r="A104" s="23"/>
      <c r="B104" s="15"/>
      <c r="C104" s="11"/>
      <c r="D104" s="7" t="s">
        <v>31</v>
      </c>
      <c r="E104" s="51" t="s">
        <v>58</v>
      </c>
      <c r="F104" s="43">
        <v>0.04</v>
      </c>
      <c r="G104" s="43">
        <v>3.04</v>
      </c>
      <c r="H104" s="43">
        <v>0.32</v>
      </c>
      <c r="I104" s="43">
        <v>19.68</v>
      </c>
      <c r="J104" s="43">
        <v>94</v>
      </c>
      <c r="K104" s="44">
        <v>1011</v>
      </c>
      <c r="L104" s="43">
        <v>5</v>
      </c>
    </row>
    <row r="105" spans="1:12" ht="15" x14ac:dyDescent="0.25">
      <c r="A105" s="23"/>
      <c r="B105" s="15"/>
      <c r="C105" s="11"/>
      <c r="D105" s="7" t="s">
        <v>32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SUM(F98:F107)</f>
        <v>0.625</v>
      </c>
      <c r="G108" s="19">
        <f>SUM(G98:G107)</f>
        <v>21.509999999999998</v>
      </c>
      <c r="H108" s="19">
        <f>SUM(H98:H107)</f>
        <v>15.129999999999999</v>
      </c>
      <c r="I108" s="19">
        <f>SUM(I98:I107)</f>
        <v>68.61</v>
      </c>
      <c r="J108" s="19">
        <f>SUM(J98:J107)</f>
        <v>513.33000000000004</v>
      </c>
      <c r="K108" s="25"/>
      <c r="L108" s="19">
        <f>SUM(L98:L107)</f>
        <v>176</v>
      </c>
    </row>
    <row r="109" spans="1:12" ht="15.75" customHeight="1" thickBot="1" x14ac:dyDescent="0.25">
      <c r="A109" s="29">
        <f>A88</f>
        <v>1</v>
      </c>
      <c r="B109" s="30">
        <f>B88</f>
        <v>5</v>
      </c>
      <c r="C109" s="66" t="s">
        <v>4</v>
      </c>
      <c r="D109" s="67"/>
      <c r="E109" s="31"/>
      <c r="F109" s="32">
        <f>F97+F108</f>
        <v>1.135</v>
      </c>
      <c r="G109" s="32">
        <f>G97+G108</f>
        <v>38.959999999999994</v>
      </c>
      <c r="H109" s="32">
        <f>H97+H108</f>
        <v>44.86</v>
      </c>
      <c r="I109" s="32">
        <f>I97+I108</f>
        <v>130.85</v>
      </c>
      <c r="J109" s="32">
        <f>J97+J108</f>
        <v>1065.33</v>
      </c>
      <c r="K109" s="32"/>
      <c r="L109" s="32">
        <f>L97+L108</f>
        <v>263.68</v>
      </c>
    </row>
    <row r="110" spans="1:12" ht="15" x14ac:dyDescent="0.25">
      <c r="A110" s="20">
        <v>2</v>
      </c>
      <c r="B110" s="21">
        <v>1</v>
      </c>
      <c r="C110" s="22" t="s">
        <v>20</v>
      </c>
      <c r="D110" s="5" t="s">
        <v>21</v>
      </c>
      <c r="E110" s="54" t="s">
        <v>64</v>
      </c>
      <c r="F110" s="40">
        <v>0.22500000000000001</v>
      </c>
      <c r="G110" s="40">
        <v>6</v>
      </c>
      <c r="H110" s="40">
        <v>5.87</v>
      </c>
      <c r="I110" s="52">
        <v>39.92</v>
      </c>
      <c r="J110" s="40">
        <v>206</v>
      </c>
      <c r="K110" s="41">
        <v>311</v>
      </c>
      <c r="L110" s="62">
        <v>39.58</v>
      </c>
    </row>
    <row r="111" spans="1:12" ht="15" x14ac:dyDescent="0.25">
      <c r="A111" s="23"/>
      <c r="B111" s="15"/>
      <c r="C111" s="11"/>
      <c r="D111" s="8"/>
      <c r="E111" s="61" t="s">
        <v>65</v>
      </c>
      <c r="F111" s="56">
        <v>0.01</v>
      </c>
      <c r="G111" s="56">
        <v>0.04</v>
      </c>
      <c r="H111" s="56">
        <v>4.32</v>
      </c>
      <c r="I111" s="55">
        <v>0.08</v>
      </c>
      <c r="J111" s="56">
        <v>74</v>
      </c>
      <c r="K111" s="57">
        <v>96</v>
      </c>
      <c r="L111" s="62">
        <v>9</v>
      </c>
    </row>
    <row r="112" spans="1:12" ht="15" x14ac:dyDescent="0.25">
      <c r="A112" s="23"/>
      <c r="B112" s="15"/>
      <c r="C112" s="11"/>
      <c r="D112" s="6"/>
      <c r="E112" s="51" t="s">
        <v>66</v>
      </c>
      <c r="F112" s="43">
        <v>2.5000000000000001E-2</v>
      </c>
      <c r="G112" s="43">
        <v>3.48</v>
      </c>
      <c r="H112" s="43">
        <v>4.42</v>
      </c>
      <c r="I112" s="43">
        <v>0</v>
      </c>
      <c r="J112" s="43">
        <v>55</v>
      </c>
      <c r="K112" s="44">
        <v>97</v>
      </c>
      <c r="L112" s="62">
        <v>16.8</v>
      </c>
    </row>
    <row r="113" spans="1:12" ht="15" x14ac:dyDescent="0.25">
      <c r="A113" s="23"/>
      <c r="B113" s="15"/>
      <c r="C113" s="11"/>
      <c r="D113" s="7" t="s">
        <v>22</v>
      </c>
      <c r="E113" s="51" t="s">
        <v>67</v>
      </c>
      <c r="F113" s="43">
        <v>0.2</v>
      </c>
      <c r="G113" s="43">
        <v>5.31</v>
      </c>
      <c r="H113" s="43">
        <v>5.4</v>
      </c>
      <c r="I113" s="43">
        <v>17.43</v>
      </c>
      <c r="J113" s="43">
        <v>141</v>
      </c>
      <c r="K113" s="44">
        <v>693</v>
      </c>
      <c r="L113" s="62">
        <v>17.3</v>
      </c>
    </row>
    <row r="114" spans="1:12" ht="15" x14ac:dyDescent="0.25">
      <c r="A114" s="23"/>
      <c r="B114" s="15"/>
      <c r="C114" s="11"/>
      <c r="D114" s="7" t="s">
        <v>23</v>
      </c>
      <c r="E114" s="51" t="s">
        <v>68</v>
      </c>
      <c r="F114" s="43">
        <v>0.04</v>
      </c>
      <c r="G114" s="43">
        <v>3</v>
      </c>
      <c r="H114" s="43">
        <v>1.1599999999999999</v>
      </c>
      <c r="I114" s="53">
        <v>20.56</v>
      </c>
      <c r="J114" s="43">
        <v>105</v>
      </c>
      <c r="K114" s="44">
        <v>1011</v>
      </c>
      <c r="L114" s="62">
        <v>5</v>
      </c>
    </row>
    <row r="115" spans="1:12" ht="15" x14ac:dyDescent="0.25">
      <c r="A115" s="23"/>
      <c r="B115" s="15"/>
      <c r="C115" s="11"/>
      <c r="D115" s="7" t="s">
        <v>24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SUM(F110:F117)</f>
        <v>0.5</v>
      </c>
      <c r="G118" s="19">
        <f>SUM(G110:G117)</f>
        <v>17.829999999999998</v>
      </c>
      <c r="H118" s="19">
        <f>SUM(H110:H117)</f>
        <v>21.17</v>
      </c>
      <c r="I118" s="19">
        <f>SUM(I110:I117)</f>
        <v>77.989999999999995</v>
      </c>
      <c r="J118" s="19">
        <f>SUM(J110:J117)</f>
        <v>581</v>
      </c>
      <c r="K118" s="25"/>
      <c r="L118" s="19">
        <f>SUM(L110:L117)</f>
        <v>87.679999999999993</v>
      </c>
    </row>
    <row r="119" spans="1:12" ht="15" x14ac:dyDescent="0.25">
      <c r="A119" s="26">
        <f>A110</f>
        <v>2</v>
      </c>
      <c r="B119" s="13">
        <f>B110</f>
        <v>1</v>
      </c>
      <c r="C119" s="10" t="s">
        <v>25</v>
      </c>
      <c r="D119" s="7" t="s">
        <v>26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27</v>
      </c>
      <c r="E120" s="51" t="s">
        <v>92</v>
      </c>
      <c r="F120" s="43">
        <v>0.2</v>
      </c>
      <c r="G120" s="43">
        <v>5.03</v>
      </c>
      <c r="H120" s="43">
        <v>2.52</v>
      </c>
      <c r="I120" s="43">
        <v>12.01</v>
      </c>
      <c r="J120" s="43">
        <v>105</v>
      </c>
      <c r="K120" s="44">
        <v>137</v>
      </c>
      <c r="L120" s="43">
        <v>40</v>
      </c>
    </row>
    <row r="121" spans="1:12" ht="15" x14ac:dyDescent="0.25">
      <c r="A121" s="23"/>
      <c r="B121" s="15"/>
      <c r="C121" s="11"/>
      <c r="D121" s="7" t="s">
        <v>28</v>
      </c>
      <c r="E121" s="42" t="s">
        <v>93</v>
      </c>
      <c r="F121" s="43">
        <v>4.4999999999999998E-2</v>
      </c>
      <c r="G121" s="43">
        <v>4.67</v>
      </c>
      <c r="H121" s="43">
        <v>6.38</v>
      </c>
      <c r="I121" s="43">
        <v>5.68</v>
      </c>
      <c r="J121" s="43">
        <v>98.33</v>
      </c>
      <c r="K121" s="44">
        <v>462</v>
      </c>
      <c r="L121" s="43">
        <v>70</v>
      </c>
    </row>
    <row r="122" spans="1:12" ht="15" x14ac:dyDescent="0.25">
      <c r="A122" s="23"/>
      <c r="B122" s="15"/>
      <c r="C122" s="11"/>
      <c r="D122" s="7"/>
      <c r="E122" s="42" t="s">
        <v>54</v>
      </c>
      <c r="F122" s="43">
        <v>0.04</v>
      </c>
      <c r="G122" s="43">
        <v>0.46</v>
      </c>
      <c r="H122" s="43">
        <v>2.06</v>
      </c>
      <c r="I122" s="43">
        <v>2.63</v>
      </c>
      <c r="J122" s="43">
        <v>31</v>
      </c>
      <c r="K122" s="44">
        <v>587</v>
      </c>
      <c r="L122" s="43">
        <v>5</v>
      </c>
    </row>
    <row r="123" spans="1:12" ht="15" x14ac:dyDescent="0.25">
      <c r="A123" s="23"/>
      <c r="B123" s="15"/>
      <c r="C123" s="11"/>
      <c r="D123" s="7" t="s">
        <v>29</v>
      </c>
      <c r="E123" s="42" t="s">
        <v>55</v>
      </c>
      <c r="F123" s="43">
        <v>0.1</v>
      </c>
      <c r="G123" s="43">
        <v>2.0699999999999998</v>
      </c>
      <c r="H123" s="43">
        <v>4.74</v>
      </c>
      <c r="I123" s="43">
        <v>10.51</v>
      </c>
      <c r="J123" s="43">
        <v>101.33</v>
      </c>
      <c r="K123" s="44">
        <v>520</v>
      </c>
      <c r="L123" s="43">
        <v>20</v>
      </c>
    </row>
    <row r="124" spans="1:12" ht="15" x14ac:dyDescent="0.25">
      <c r="A124" s="23"/>
      <c r="B124" s="15"/>
      <c r="C124" s="11"/>
      <c r="D124" s="7" t="s">
        <v>30</v>
      </c>
      <c r="E124" s="42" t="s">
        <v>94</v>
      </c>
      <c r="F124" s="43">
        <v>0.2</v>
      </c>
      <c r="G124" s="43">
        <v>0.6</v>
      </c>
      <c r="H124" s="43">
        <v>7.0000000000000007E-2</v>
      </c>
      <c r="I124" s="43">
        <v>21.68</v>
      </c>
      <c r="J124" s="43">
        <v>91</v>
      </c>
      <c r="K124" s="44">
        <v>639</v>
      </c>
      <c r="L124" s="43">
        <v>11</v>
      </c>
    </row>
    <row r="125" spans="1:12" ht="15" x14ac:dyDescent="0.25">
      <c r="A125" s="23"/>
      <c r="B125" s="15"/>
      <c r="C125" s="11"/>
      <c r="D125" s="7" t="s">
        <v>31</v>
      </c>
      <c r="E125" s="42" t="s">
        <v>58</v>
      </c>
      <c r="F125" s="43">
        <v>0.03</v>
      </c>
      <c r="G125" s="43">
        <v>2.2799999999999998</v>
      </c>
      <c r="H125" s="43">
        <v>0.24</v>
      </c>
      <c r="I125" s="43">
        <v>14.76</v>
      </c>
      <c r="J125" s="43">
        <v>70</v>
      </c>
      <c r="K125" s="44">
        <v>1011</v>
      </c>
      <c r="L125" s="43">
        <v>5</v>
      </c>
    </row>
    <row r="126" spans="1:12" ht="15" x14ac:dyDescent="0.25">
      <c r="A126" s="23"/>
      <c r="B126" s="15"/>
      <c r="C126" s="11"/>
      <c r="D126" s="7" t="s">
        <v>32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4"/>
      <c r="B129" s="17"/>
      <c r="C129" s="8"/>
      <c r="D129" s="18" t="s">
        <v>33</v>
      </c>
      <c r="E129" s="9"/>
      <c r="F129" s="19">
        <f>SUM(F119:F128)</f>
        <v>0.61499999999999999</v>
      </c>
      <c r="G129" s="19">
        <f>SUM(G119:G128)</f>
        <v>15.11</v>
      </c>
      <c r="H129" s="19">
        <f>SUM(H119:H128)</f>
        <v>16.010000000000002</v>
      </c>
      <c r="I129" s="19">
        <f>SUM(I119:I128)</f>
        <v>67.27</v>
      </c>
      <c r="J129" s="19">
        <f>SUM(J119:J128)</f>
        <v>496.65999999999997</v>
      </c>
      <c r="K129" s="25"/>
      <c r="L129" s="19">
        <f>SUM(L119:L128)</f>
        <v>151</v>
      </c>
    </row>
    <row r="130" spans="1:12" ht="15.75" thickBot="1" x14ac:dyDescent="0.25">
      <c r="A130" s="29">
        <f>A110</f>
        <v>2</v>
      </c>
      <c r="B130" s="30">
        <f>B110</f>
        <v>1</v>
      </c>
      <c r="C130" s="66" t="s">
        <v>4</v>
      </c>
      <c r="D130" s="67"/>
      <c r="E130" s="31"/>
      <c r="F130" s="32">
        <f>F118+F129</f>
        <v>1.115</v>
      </c>
      <c r="G130" s="32">
        <f>G118+G129</f>
        <v>32.94</v>
      </c>
      <c r="H130" s="32">
        <f>H118+H129</f>
        <v>37.180000000000007</v>
      </c>
      <c r="I130" s="32">
        <f>I118+I129</f>
        <v>145.26</v>
      </c>
      <c r="J130" s="32">
        <f>J118+J129</f>
        <v>1077.6599999999999</v>
      </c>
      <c r="K130" s="32"/>
      <c r="L130" s="32">
        <f>L118+L129</f>
        <v>238.68</v>
      </c>
    </row>
    <row r="131" spans="1:12" ht="15" x14ac:dyDescent="0.25">
      <c r="A131" s="14">
        <v>2</v>
      </c>
      <c r="B131" s="15">
        <v>2</v>
      </c>
      <c r="C131" s="22" t="s">
        <v>20</v>
      </c>
      <c r="D131" s="5" t="s">
        <v>21</v>
      </c>
      <c r="E131" s="54" t="s">
        <v>69</v>
      </c>
      <c r="F131" s="40">
        <v>0.1</v>
      </c>
      <c r="G131" s="40">
        <v>12.55</v>
      </c>
      <c r="H131" s="40">
        <v>15.48</v>
      </c>
      <c r="I131" s="40">
        <v>4.0999999999999996</v>
      </c>
      <c r="J131" s="40">
        <v>203</v>
      </c>
      <c r="K131" s="41">
        <v>437</v>
      </c>
      <c r="L131" s="62">
        <v>55.68</v>
      </c>
    </row>
    <row r="132" spans="1:12" ht="15" x14ac:dyDescent="0.25">
      <c r="A132" s="14"/>
      <c r="B132" s="15"/>
      <c r="C132" s="11"/>
      <c r="D132" s="6"/>
      <c r="E132" s="51" t="s">
        <v>46</v>
      </c>
      <c r="F132" s="43">
        <v>0.15</v>
      </c>
      <c r="G132" s="43">
        <v>5.31</v>
      </c>
      <c r="H132" s="43">
        <v>6.2</v>
      </c>
      <c r="I132" s="43">
        <v>28.71</v>
      </c>
      <c r="J132" s="43">
        <v>200</v>
      </c>
      <c r="K132" s="44">
        <v>516</v>
      </c>
      <c r="L132" s="62">
        <v>16</v>
      </c>
    </row>
    <row r="133" spans="1:12" ht="15" x14ac:dyDescent="0.25">
      <c r="A133" s="14"/>
      <c r="B133" s="15"/>
      <c r="C133" s="11"/>
      <c r="D133" s="7" t="s">
        <v>22</v>
      </c>
      <c r="E133" s="51" t="s">
        <v>61</v>
      </c>
      <c r="F133" s="43">
        <v>0.21</v>
      </c>
      <c r="G133" s="43">
        <v>0.2</v>
      </c>
      <c r="H133" s="43">
        <v>0.05</v>
      </c>
      <c r="I133" s="43">
        <v>9.74</v>
      </c>
      <c r="J133" s="43">
        <v>39</v>
      </c>
      <c r="K133" s="44">
        <v>685</v>
      </c>
      <c r="L133" s="62">
        <v>11</v>
      </c>
    </row>
    <row r="134" spans="1:12" ht="15" x14ac:dyDescent="0.25">
      <c r="A134" s="14"/>
      <c r="B134" s="15"/>
      <c r="C134" s="11"/>
      <c r="D134" s="7" t="s">
        <v>23</v>
      </c>
      <c r="E134" s="51" t="s">
        <v>62</v>
      </c>
      <c r="F134" s="43">
        <v>0.04</v>
      </c>
      <c r="G134" s="43">
        <v>3.04</v>
      </c>
      <c r="H134" s="43">
        <v>0.32</v>
      </c>
      <c r="I134" s="43">
        <v>19.68</v>
      </c>
      <c r="J134" s="43">
        <v>94</v>
      </c>
      <c r="K134" s="44">
        <v>1011</v>
      </c>
      <c r="L134" s="62">
        <v>5</v>
      </c>
    </row>
    <row r="135" spans="1:12" ht="15" x14ac:dyDescent="0.25">
      <c r="A135" s="14"/>
      <c r="B135" s="15"/>
      <c r="C135" s="11"/>
      <c r="D135" s="7" t="s">
        <v>24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SUM(F131:F137)</f>
        <v>0.49999999999999994</v>
      </c>
      <c r="G138" s="19">
        <f>SUM(G131:G137)</f>
        <v>21.099999999999998</v>
      </c>
      <c r="H138" s="19">
        <f>SUM(H131:H137)</f>
        <v>22.05</v>
      </c>
      <c r="I138" s="19">
        <f>SUM(I131:I137)</f>
        <v>62.230000000000004</v>
      </c>
      <c r="J138" s="19">
        <f>SUM(J131:J137)</f>
        <v>536</v>
      </c>
      <c r="K138" s="25"/>
      <c r="L138" s="19">
        <f>SUM(L131:L137)</f>
        <v>87.68</v>
      </c>
    </row>
    <row r="139" spans="1:12" ht="15" x14ac:dyDescent="0.25">
      <c r="A139" s="13">
        <f>A131</f>
        <v>2</v>
      </c>
      <c r="B139" s="13">
        <f>B131</f>
        <v>2</v>
      </c>
      <c r="C139" s="10" t="s">
        <v>25</v>
      </c>
      <c r="D139" s="7" t="s">
        <v>26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27</v>
      </c>
      <c r="E140" s="42" t="s">
        <v>95</v>
      </c>
      <c r="F140" s="43">
        <v>0.20499999999999999</v>
      </c>
      <c r="G140" s="43">
        <v>5.2</v>
      </c>
      <c r="H140" s="43">
        <v>5.15</v>
      </c>
      <c r="I140" s="43">
        <v>9.81</v>
      </c>
      <c r="J140" s="43">
        <v>107</v>
      </c>
      <c r="K140" s="44">
        <v>135</v>
      </c>
      <c r="L140" s="43">
        <v>40</v>
      </c>
    </row>
    <row r="141" spans="1:12" ht="15" x14ac:dyDescent="0.25">
      <c r="A141" s="14"/>
      <c r="B141" s="15"/>
      <c r="C141" s="11"/>
      <c r="D141" s="7" t="s">
        <v>28</v>
      </c>
      <c r="E141" s="42" t="s">
        <v>96</v>
      </c>
      <c r="F141" s="43">
        <v>0.09</v>
      </c>
      <c r="G141" s="43">
        <v>11.09</v>
      </c>
      <c r="H141" s="43">
        <v>7.03</v>
      </c>
      <c r="I141" s="43">
        <v>24.5</v>
      </c>
      <c r="J141" s="43">
        <v>210</v>
      </c>
      <c r="K141" s="44">
        <v>478</v>
      </c>
      <c r="L141" s="43">
        <v>70</v>
      </c>
    </row>
    <row r="142" spans="1:12" ht="15" x14ac:dyDescent="0.25">
      <c r="A142" s="14"/>
      <c r="B142" s="15"/>
      <c r="C142" s="11"/>
      <c r="D142" s="7"/>
      <c r="E142" s="42" t="s">
        <v>97</v>
      </c>
      <c r="F142" s="43">
        <v>0.04</v>
      </c>
      <c r="G142" s="43">
        <v>0.69</v>
      </c>
      <c r="H142" s="43">
        <v>1.29</v>
      </c>
      <c r="I142" s="43">
        <v>3.86</v>
      </c>
      <c r="J142" s="43">
        <v>26</v>
      </c>
      <c r="K142" s="44">
        <v>601</v>
      </c>
      <c r="L142" s="43">
        <v>5</v>
      </c>
    </row>
    <row r="143" spans="1:12" ht="15" x14ac:dyDescent="0.25">
      <c r="A143" s="14"/>
      <c r="B143" s="15"/>
      <c r="C143" s="11"/>
      <c r="D143" s="7" t="s">
        <v>29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7" t="s">
        <v>30</v>
      </c>
      <c r="E144" s="42" t="s">
        <v>91</v>
      </c>
      <c r="F144" s="43">
        <v>0.2</v>
      </c>
      <c r="G144" s="43">
        <v>0.3</v>
      </c>
      <c r="H144" s="43">
        <v>0</v>
      </c>
      <c r="I144" s="43">
        <v>17</v>
      </c>
      <c r="J144" s="43">
        <v>85</v>
      </c>
      <c r="K144" s="44">
        <v>707</v>
      </c>
      <c r="L144" s="43">
        <v>11</v>
      </c>
    </row>
    <row r="145" spans="1:12" ht="15" x14ac:dyDescent="0.25">
      <c r="A145" s="14"/>
      <c r="B145" s="15"/>
      <c r="C145" s="11"/>
      <c r="D145" s="7" t="s">
        <v>31</v>
      </c>
      <c r="E145" s="42" t="s">
        <v>98</v>
      </c>
      <c r="F145" s="43">
        <v>0.03</v>
      </c>
      <c r="G145" s="43">
        <v>2.2799999999999998</v>
      </c>
      <c r="H145" s="43">
        <v>0.24</v>
      </c>
      <c r="I145" s="43">
        <v>14.76</v>
      </c>
      <c r="J145" s="43">
        <v>70</v>
      </c>
      <c r="K145" s="44">
        <v>1011</v>
      </c>
      <c r="L145" s="43">
        <v>5</v>
      </c>
    </row>
    <row r="146" spans="1:12" ht="15" x14ac:dyDescent="0.25">
      <c r="A146" s="14"/>
      <c r="B146" s="15"/>
      <c r="C146" s="11"/>
      <c r="D146" s="7" t="s">
        <v>32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14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6"/>
      <c r="B149" s="17"/>
      <c r="C149" s="8"/>
      <c r="D149" s="18" t="s">
        <v>33</v>
      </c>
      <c r="E149" s="9"/>
      <c r="F149" s="19">
        <f>SUM(F139:F148)</f>
        <v>0.56499999999999995</v>
      </c>
      <c r="G149" s="19">
        <f>SUM(G139:G148)</f>
        <v>19.560000000000002</v>
      </c>
      <c r="H149" s="19">
        <f>SUM(H139:H148)</f>
        <v>13.709999999999999</v>
      </c>
      <c r="I149" s="19">
        <f>SUM(I139:I148)</f>
        <v>69.930000000000007</v>
      </c>
      <c r="J149" s="19">
        <f>SUM(J139:J148)</f>
        <v>498</v>
      </c>
      <c r="K149" s="25"/>
      <c r="L149" s="19">
        <f>SUM(L139:L148)</f>
        <v>131</v>
      </c>
    </row>
    <row r="150" spans="1:12" ht="15.75" thickBot="1" x14ac:dyDescent="0.25">
      <c r="A150" s="33">
        <f>A131</f>
        <v>2</v>
      </c>
      <c r="B150" s="33">
        <f>B131</f>
        <v>2</v>
      </c>
      <c r="C150" s="66" t="s">
        <v>4</v>
      </c>
      <c r="D150" s="67"/>
      <c r="E150" s="31"/>
      <c r="F150" s="32">
        <f>F138+F149</f>
        <v>1.0649999999999999</v>
      </c>
      <c r="G150" s="32">
        <f>G138+G149</f>
        <v>40.659999999999997</v>
      </c>
      <c r="H150" s="32">
        <f>H138+H149</f>
        <v>35.76</v>
      </c>
      <c r="I150" s="32">
        <f>I138+I149</f>
        <v>132.16000000000003</v>
      </c>
      <c r="J150" s="32">
        <f>J138+J149</f>
        <v>1034</v>
      </c>
      <c r="K150" s="32"/>
      <c r="L150" s="32">
        <f>L138+L149</f>
        <v>218.68</v>
      </c>
    </row>
    <row r="151" spans="1:12" ht="15" x14ac:dyDescent="0.25">
      <c r="A151" s="20">
        <v>2</v>
      </c>
      <c r="B151" s="21">
        <v>3</v>
      </c>
      <c r="C151" s="22" t="s">
        <v>20</v>
      </c>
      <c r="D151" s="5" t="s">
        <v>21</v>
      </c>
      <c r="E151" s="54" t="s">
        <v>49</v>
      </c>
      <c r="F151" s="40">
        <v>0.12</v>
      </c>
      <c r="G151" s="40">
        <v>17.850000000000001</v>
      </c>
      <c r="H151" s="40">
        <v>14.7</v>
      </c>
      <c r="I151" s="40">
        <v>18.23</v>
      </c>
      <c r="J151" s="40">
        <v>283</v>
      </c>
      <c r="K151" s="41">
        <v>366</v>
      </c>
      <c r="L151" s="62">
        <v>42.08</v>
      </c>
    </row>
    <row r="152" spans="1:12" ht="15" x14ac:dyDescent="0.25">
      <c r="A152" s="23"/>
      <c r="B152" s="15"/>
      <c r="C152" s="11"/>
      <c r="D152" s="8"/>
      <c r="E152" s="61" t="s">
        <v>70</v>
      </c>
      <c r="F152" s="56">
        <v>0.04</v>
      </c>
      <c r="G152" s="56">
        <v>0.18</v>
      </c>
      <c r="H152" s="56">
        <v>0</v>
      </c>
      <c r="I152" s="56">
        <v>7.49</v>
      </c>
      <c r="J152" s="56">
        <v>33</v>
      </c>
      <c r="K152" s="57">
        <v>626</v>
      </c>
      <c r="L152" s="62">
        <v>6</v>
      </c>
    </row>
    <row r="153" spans="1:12" ht="15" x14ac:dyDescent="0.25">
      <c r="A153" s="23"/>
      <c r="B153" s="15"/>
      <c r="C153" s="11"/>
      <c r="D153" s="6"/>
      <c r="E153" s="51" t="s">
        <v>71</v>
      </c>
      <c r="F153" s="43">
        <v>5.0000000000000001E-3</v>
      </c>
      <c r="G153" s="43">
        <v>0.02</v>
      </c>
      <c r="H153" s="43">
        <v>4.12</v>
      </c>
      <c r="I153" s="43">
        <v>0.04</v>
      </c>
      <c r="J153" s="43">
        <v>37</v>
      </c>
      <c r="K153" s="44">
        <v>96</v>
      </c>
      <c r="L153" s="62">
        <v>4.5</v>
      </c>
    </row>
    <row r="154" spans="1:12" ht="15" x14ac:dyDescent="0.25">
      <c r="A154" s="23"/>
      <c r="B154" s="15"/>
      <c r="C154" s="11"/>
      <c r="D154" s="7" t="s">
        <v>22</v>
      </c>
      <c r="E154" s="51" t="s">
        <v>72</v>
      </c>
      <c r="F154" s="43">
        <v>0.21</v>
      </c>
      <c r="G154" s="43">
        <v>0.2</v>
      </c>
      <c r="H154" s="43">
        <v>0.05</v>
      </c>
      <c r="I154" s="43">
        <v>10.02</v>
      </c>
      <c r="J154" s="43">
        <v>40</v>
      </c>
      <c r="K154" s="44">
        <v>685</v>
      </c>
      <c r="L154" s="62">
        <v>5</v>
      </c>
    </row>
    <row r="155" spans="1:12" ht="15.75" customHeight="1" x14ac:dyDescent="0.25">
      <c r="A155" s="23"/>
      <c r="B155" s="15"/>
      <c r="C155" s="11"/>
      <c r="D155" s="7" t="s">
        <v>23</v>
      </c>
      <c r="E155" s="51" t="s">
        <v>73</v>
      </c>
      <c r="F155" s="43">
        <v>0.04</v>
      </c>
      <c r="G155" s="43">
        <v>3</v>
      </c>
      <c r="H155" s="43">
        <v>1.1599999999999999</v>
      </c>
      <c r="I155" s="43">
        <v>20.56</v>
      </c>
      <c r="J155" s="43">
        <v>105</v>
      </c>
      <c r="K155" s="44">
        <v>1011</v>
      </c>
      <c r="L155" s="62">
        <v>5</v>
      </c>
    </row>
    <row r="156" spans="1:12" ht="15" x14ac:dyDescent="0.25">
      <c r="A156" s="23"/>
      <c r="B156" s="15"/>
      <c r="C156" s="11"/>
      <c r="D156" s="7" t="s">
        <v>24</v>
      </c>
      <c r="E156" s="51" t="s">
        <v>52</v>
      </c>
      <c r="F156" s="43">
        <v>0.1</v>
      </c>
      <c r="G156" s="43">
        <v>1.5</v>
      </c>
      <c r="H156" s="43">
        <v>0.5</v>
      </c>
      <c r="I156" s="43">
        <v>21</v>
      </c>
      <c r="J156" s="43">
        <v>96</v>
      </c>
      <c r="K156" s="44">
        <v>627</v>
      </c>
      <c r="L156" s="62">
        <v>25.1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SUM(F151:F158)</f>
        <v>0.51500000000000001</v>
      </c>
      <c r="G159" s="19">
        <f>SUM(G151:G158)</f>
        <v>22.75</v>
      </c>
      <c r="H159" s="19">
        <f>SUM(H151:H158)</f>
        <v>20.53</v>
      </c>
      <c r="I159" s="19">
        <f>SUM(I151:I158)</f>
        <v>77.34</v>
      </c>
      <c r="J159" s="19">
        <f>SUM(J151:J158)</f>
        <v>594</v>
      </c>
      <c r="K159" s="25"/>
      <c r="L159" s="19">
        <f>SUM(L151:L158)</f>
        <v>87.68</v>
      </c>
    </row>
    <row r="160" spans="1:12" ht="15" x14ac:dyDescent="0.25">
      <c r="A160" s="26">
        <f>A151</f>
        <v>2</v>
      </c>
      <c r="B160" s="13">
        <f>B151</f>
        <v>3</v>
      </c>
      <c r="C160" s="10" t="s">
        <v>25</v>
      </c>
      <c r="D160" s="7" t="s">
        <v>26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27</v>
      </c>
      <c r="E161" s="42" t="s">
        <v>99</v>
      </c>
      <c r="F161" s="43">
        <v>0.22</v>
      </c>
      <c r="G161" s="43">
        <v>5.39</v>
      </c>
      <c r="H161" s="43">
        <v>5.29</v>
      </c>
      <c r="I161" s="43">
        <v>15.98</v>
      </c>
      <c r="J161" s="43">
        <v>128</v>
      </c>
      <c r="K161" s="44">
        <v>132</v>
      </c>
      <c r="L161" s="43">
        <v>40</v>
      </c>
    </row>
    <row r="162" spans="1:12" ht="15" x14ac:dyDescent="0.25">
      <c r="A162" s="23"/>
      <c r="B162" s="15"/>
      <c r="C162" s="11"/>
      <c r="D162" s="7" t="s">
        <v>28</v>
      </c>
      <c r="E162" s="42" t="s">
        <v>100</v>
      </c>
      <c r="F162" s="43">
        <v>4.4999999999999998E-2</v>
      </c>
      <c r="G162" s="43">
        <v>11.1</v>
      </c>
      <c r="H162" s="43">
        <v>7.79</v>
      </c>
      <c r="I162" s="43">
        <v>3.34</v>
      </c>
      <c r="J162" s="43">
        <v>124.16</v>
      </c>
      <c r="K162" s="44">
        <v>252</v>
      </c>
      <c r="L162" s="43">
        <v>70</v>
      </c>
    </row>
    <row r="163" spans="1:12" ht="15" x14ac:dyDescent="0.25">
      <c r="A163" s="23"/>
      <c r="B163" s="15"/>
      <c r="C163" s="11"/>
      <c r="D163" s="7" t="s">
        <v>29</v>
      </c>
      <c r="E163" s="42" t="s">
        <v>101</v>
      </c>
      <c r="F163" s="43">
        <v>0.1</v>
      </c>
      <c r="G163" s="43">
        <v>1.92</v>
      </c>
      <c r="H163" s="43">
        <v>4.42</v>
      </c>
      <c r="I163" s="43">
        <v>13.42</v>
      </c>
      <c r="J163" s="43">
        <v>106.66</v>
      </c>
      <c r="K163" s="44">
        <v>518</v>
      </c>
      <c r="L163" s="43">
        <v>20</v>
      </c>
    </row>
    <row r="164" spans="1:12" ht="15" x14ac:dyDescent="0.25">
      <c r="A164" s="23"/>
      <c r="B164" s="15"/>
      <c r="C164" s="11"/>
      <c r="D164" s="7" t="s">
        <v>30</v>
      </c>
      <c r="E164" s="42" t="s">
        <v>83</v>
      </c>
      <c r="F164" s="43">
        <v>0.2</v>
      </c>
      <c r="G164" s="43">
        <v>1.04</v>
      </c>
      <c r="H164" s="43">
        <v>0</v>
      </c>
      <c r="I164" s="43">
        <v>20.98</v>
      </c>
      <c r="J164" s="43">
        <v>87</v>
      </c>
      <c r="K164" s="44">
        <v>638</v>
      </c>
      <c r="L164" s="43">
        <v>11</v>
      </c>
    </row>
    <row r="165" spans="1:12" ht="15" x14ac:dyDescent="0.25">
      <c r="A165" s="23"/>
      <c r="B165" s="15"/>
      <c r="C165" s="11"/>
      <c r="D165" s="7" t="s">
        <v>31</v>
      </c>
      <c r="E165" s="42" t="s">
        <v>102</v>
      </c>
      <c r="F165" s="43">
        <v>0.03</v>
      </c>
      <c r="G165" s="43">
        <v>2.2799999999999998</v>
      </c>
      <c r="H165" s="43">
        <v>0.24</v>
      </c>
      <c r="I165" s="43">
        <v>14.76</v>
      </c>
      <c r="J165" s="43">
        <v>70</v>
      </c>
      <c r="K165" s="44">
        <v>1011</v>
      </c>
      <c r="L165" s="43">
        <v>5</v>
      </c>
    </row>
    <row r="166" spans="1:12" ht="15" x14ac:dyDescent="0.25">
      <c r="A166" s="23"/>
      <c r="B166" s="15"/>
      <c r="C166" s="11"/>
      <c r="D166" s="7" t="s">
        <v>32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4"/>
      <c r="B169" s="17"/>
      <c r="C169" s="8"/>
      <c r="D169" s="18" t="s">
        <v>33</v>
      </c>
      <c r="E169" s="9"/>
      <c r="F169" s="19">
        <f>SUM(F160:F168)</f>
        <v>0.59499999999999997</v>
      </c>
      <c r="G169" s="19">
        <f>SUM(G160:G168)</f>
        <v>21.729999999999997</v>
      </c>
      <c r="H169" s="19">
        <f>SUM(H160:H168)</f>
        <v>17.739999999999998</v>
      </c>
      <c r="I169" s="19">
        <f>SUM(I160:I168)</f>
        <v>68.48</v>
      </c>
      <c r="J169" s="19">
        <f>SUM(J160:J168)</f>
        <v>515.81999999999994</v>
      </c>
      <c r="K169" s="25"/>
      <c r="L169" s="19">
        <f>SUM(L160:L168)</f>
        <v>146</v>
      </c>
    </row>
    <row r="170" spans="1:12" ht="15.75" thickBot="1" x14ac:dyDescent="0.25">
      <c r="A170" s="29">
        <f>A151</f>
        <v>2</v>
      </c>
      <c r="B170" s="30">
        <f>B151</f>
        <v>3</v>
      </c>
      <c r="C170" s="66" t="s">
        <v>4</v>
      </c>
      <c r="D170" s="67"/>
      <c r="E170" s="31"/>
      <c r="F170" s="32">
        <f>F159+F169</f>
        <v>1.1099999999999999</v>
      </c>
      <c r="G170" s="32">
        <f>G159+G169</f>
        <v>44.48</v>
      </c>
      <c r="H170" s="32">
        <f>H159+H169</f>
        <v>38.269999999999996</v>
      </c>
      <c r="I170" s="32">
        <f>I159+I169</f>
        <v>145.82</v>
      </c>
      <c r="J170" s="32">
        <f>J159+J169</f>
        <v>1109.82</v>
      </c>
      <c r="K170" s="32"/>
      <c r="L170" s="32">
        <f>L159+L169</f>
        <v>233.68</v>
      </c>
    </row>
    <row r="171" spans="1:12" ht="15" x14ac:dyDescent="0.25">
      <c r="A171" s="20">
        <v>2</v>
      </c>
      <c r="B171" s="21">
        <v>4</v>
      </c>
      <c r="C171" s="22" t="s">
        <v>20</v>
      </c>
      <c r="D171" s="5" t="s">
        <v>21</v>
      </c>
      <c r="E171" s="54" t="s">
        <v>74</v>
      </c>
      <c r="F171" s="40">
        <v>7.0000000000000007E-2</v>
      </c>
      <c r="G171" s="40">
        <v>5.43</v>
      </c>
      <c r="H171" s="40">
        <v>10.89</v>
      </c>
      <c r="I171" s="40">
        <v>15.84</v>
      </c>
      <c r="J171" s="40">
        <v>144</v>
      </c>
      <c r="K171" s="41">
        <v>270</v>
      </c>
      <c r="L171" s="62">
        <v>41.38</v>
      </c>
    </row>
    <row r="172" spans="1:12" ht="15" x14ac:dyDescent="0.25">
      <c r="A172" s="23"/>
      <c r="B172" s="15"/>
      <c r="C172" s="11"/>
      <c r="D172" s="8"/>
      <c r="E172" s="61" t="s">
        <v>54</v>
      </c>
      <c r="F172" s="56">
        <v>0.04</v>
      </c>
      <c r="G172" s="56">
        <v>0.46</v>
      </c>
      <c r="H172" s="56">
        <v>2.06</v>
      </c>
      <c r="I172" s="56">
        <v>2.63</v>
      </c>
      <c r="J172" s="56">
        <v>31</v>
      </c>
      <c r="K172" s="57">
        <v>587</v>
      </c>
      <c r="L172" s="62">
        <v>4</v>
      </c>
    </row>
    <row r="173" spans="1:12" ht="15" x14ac:dyDescent="0.25">
      <c r="A173" s="23"/>
      <c r="B173" s="15"/>
      <c r="C173" s="11"/>
      <c r="D173" s="8"/>
      <c r="E173" s="61" t="s">
        <v>55</v>
      </c>
      <c r="F173" s="56">
        <v>0.15</v>
      </c>
      <c r="G173" s="56">
        <v>3.11</v>
      </c>
      <c r="H173" s="56">
        <v>7.12</v>
      </c>
      <c r="I173" s="56">
        <v>15.77</v>
      </c>
      <c r="J173" s="56">
        <v>152</v>
      </c>
      <c r="K173" s="57">
        <v>520</v>
      </c>
      <c r="L173" s="62">
        <v>20</v>
      </c>
    </row>
    <row r="174" spans="1:12" ht="15" x14ac:dyDescent="0.25">
      <c r="A174" s="23"/>
      <c r="B174" s="15"/>
      <c r="C174" s="11"/>
      <c r="D174" s="6"/>
      <c r="E174" s="51" t="s">
        <v>75</v>
      </c>
      <c r="F174" s="43">
        <v>0.02</v>
      </c>
      <c r="G174" s="43">
        <v>0.2</v>
      </c>
      <c r="H174" s="43">
        <v>0</v>
      </c>
      <c r="I174" s="43">
        <v>1.1000000000000001</v>
      </c>
      <c r="J174" s="43">
        <v>5</v>
      </c>
      <c r="K174" s="44">
        <v>576</v>
      </c>
      <c r="L174" s="62">
        <v>6</v>
      </c>
    </row>
    <row r="175" spans="1:12" ht="15" x14ac:dyDescent="0.25">
      <c r="A175" s="23"/>
      <c r="B175" s="15"/>
      <c r="C175" s="11"/>
      <c r="D175" s="7" t="s">
        <v>22</v>
      </c>
      <c r="E175" s="51" t="s">
        <v>57</v>
      </c>
      <c r="F175" s="43">
        <v>0.2</v>
      </c>
      <c r="G175" s="43">
        <v>4.66</v>
      </c>
      <c r="H175" s="43">
        <v>4.84</v>
      </c>
      <c r="I175" s="43">
        <v>18.829999999999998</v>
      </c>
      <c r="J175" s="43">
        <v>137</v>
      </c>
      <c r="K175" s="44">
        <v>692</v>
      </c>
      <c r="L175" s="62">
        <v>11.3</v>
      </c>
    </row>
    <row r="176" spans="1:12" ht="15" x14ac:dyDescent="0.25">
      <c r="A176" s="23"/>
      <c r="B176" s="15"/>
      <c r="C176" s="11"/>
      <c r="D176" s="7" t="s">
        <v>23</v>
      </c>
      <c r="E176" s="51" t="s">
        <v>58</v>
      </c>
      <c r="F176" s="43">
        <v>0.04</v>
      </c>
      <c r="G176" s="43">
        <v>3.04</v>
      </c>
      <c r="H176" s="43">
        <v>0.32</v>
      </c>
      <c r="I176" s="43">
        <v>19.68</v>
      </c>
      <c r="J176" s="43">
        <v>94</v>
      </c>
      <c r="K176" s="44">
        <v>1011</v>
      </c>
      <c r="L176" s="62">
        <v>5</v>
      </c>
    </row>
    <row r="177" spans="1:12" ht="15" x14ac:dyDescent="0.25">
      <c r="A177" s="23"/>
      <c r="B177" s="15"/>
      <c r="C177" s="11"/>
      <c r="D177" s="7" t="s">
        <v>24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4"/>
      <c r="B180" s="17"/>
      <c r="C180" s="8"/>
      <c r="D180" s="18" t="s">
        <v>33</v>
      </c>
      <c r="E180" s="9"/>
      <c r="F180" s="19">
        <f>SUM(F171:F179)</f>
        <v>0.52</v>
      </c>
      <c r="G180" s="19">
        <f>SUM(G171:G179)</f>
        <v>16.899999999999999</v>
      </c>
      <c r="H180" s="19">
        <f>SUM(H171:H179)</f>
        <v>25.23</v>
      </c>
      <c r="I180" s="19">
        <f>SUM(I171:I179)</f>
        <v>73.849999999999994</v>
      </c>
      <c r="J180" s="19">
        <f>SUM(J171:J179)</f>
        <v>563</v>
      </c>
      <c r="K180" s="25"/>
      <c r="L180" s="19">
        <f>SUM(L171:L179)</f>
        <v>87.679999999999993</v>
      </c>
    </row>
    <row r="181" spans="1:12" ht="15" x14ac:dyDescent="0.25">
      <c r="A181" s="26">
        <f>A171</f>
        <v>2</v>
      </c>
      <c r="B181" s="13">
        <f>B171</f>
        <v>4</v>
      </c>
      <c r="C181" s="10" t="s">
        <v>25</v>
      </c>
      <c r="D181" s="7" t="s">
        <v>26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27</v>
      </c>
      <c r="E182" s="42" t="s">
        <v>89</v>
      </c>
      <c r="F182" s="43">
        <v>0.20499999999999999</v>
      </c>
      <c r="G182" s="43">
        <v>5.21</v>
      </c>
      <c r="H182" s="43">
        <v>4.9400000000000004</v>
      </c>
      <c r="I182" s="43">
        <v>6.18</v>
      </c>
      <c r="J182" s="43">
        <v>97</v>
      </c>
      <c r="K182" s="44">
        <v>124</v>
      </c>
      <c r="L182" s="43">
        <v>40</v>
      </c>
    </row>
    <row r="183" spans="1:12" ht="15" x14ac:dyDescent="0.25">
      <c r="A183" s="23"/>
      <c r="B183" s="15"/>
      <c r="C183" s="11"/>
      <c r="D183" s="7" t="s">
        <v>28</v>
      </c>
      <c r="E183" s="42" t="s">
        <v>103</v>
      </c>
      <c r="F183" s="43">
        <v>4.4999999999999998E-2</v>
      </c>
      <c r="G183" s="43">
        <v>7.62</v>
      </c>
      <c r="H183" s="43">
        <v>9.6199999999999992</v>
      </c>
      <c r="I183" s="43">
        <v>4.7699999999999996</v>
      </c>
      <c r="J183" s="43">
        <v>136.11000000000001</v>
      </c>
      <c r="K183" s="44">
        <v>451</v>
      </c>
      <c r="L183" s="43">
        <v>70</v>
      </c>
    </row>
    <row r="184" spans="1:12" ht="15" x14ac:dyDescent="0.25">
      <c r="A184" s="23"/>
      <c r="B184" s="15"/>
      <c r="C184" s="11"/>
      <c r="D184" s="7" t="s">
        <v>29</v>
      </c>
      <c r="E184" s="42" t="s">
        <v>60</v>
      </c>
      <c r="F184" s="43">
        <v>0.1</v>
      </c>
      <c r="G184" s="43">
        <v>3.74</v>
      </c>
      <c r="H184" s="43">
        <v>4.84</v>
      </c>
      <c r="I184" s="43">
        <v>16.899999999999999</v>
      </c>
      <c r="J184" s="43">
        <v>125.33</v>
      </c>
      <c r="K184" s="44">
        <v>508</v>
      </c>
      <c r="L184" s="43">
        <v>25</v>
      </c>
    </row>
    <row r="185" spans="1:12" ht="15" x14ac:dyDescent="0.25">
      <c r="A185" s="23"/>
      <c r="B185" s="15"/>
      <c r="C185" s="11"/>
      <c r="D185" s="7"/>
      <c r="E185" s="42" t="s">
        <v>104</v>
      </c>
      <c r="F185" s="43">
        <v>5.0000000000000001E-3</v>
      </c>
      <c r="G185" s="43">
        <v>0.02</v>
      </c>
      <c r="H185" s="43">
        <v>4.12</v>
      </c>
      <c r="I185" s="43">
        <v>0.04</v>
      </c>
      <c r="J185" s="43">
        <v>37</v>
      </c>
      <c r="K185" s="44">
        <v>96</v>
      </c>
      <c r="L185" s="43">
        <v>5</v>
      </c>
    </row>
    <row r="186" spans="1:12" ht="15" x14ac:dyDescent="0.25">
      <c r="A186" s="23"/>
      <c r="B186" s="15"/>
      <c r="C186" s="11"/>
      <c r="D186" s="7" t="s">
        <v>30</v>
      </c>
      <c r="E186" s="42" t="s">
        <v>105</v>
      </c>
      <c r="F186" s="43">
        <v>0.2</v>
      </c>
      <c r="G186" s="43">
        <v>0.14000000000000001</v>
      </c>
      <c r="H186" s="43">
        <v>0.02</v>
      </c>
      <c r="I186" s="43">
        <v>12.46</v>
      </c>
      <c r="J186" s="43">
        <v>53</v>
      </c>
      <c r="K186" s="44">
        <v>699</v>
      </c>
      <c r="L186" s="43">
        <v>11</v>
      </c>
    </row>
    <row r="187" spans="1:12" ht="15" x14ac:dyDescent="0.25">
      <c r="A187" s="23"/>
      <c r="B187" s="15"/>
      <c r="C187" s="11"/>
      <c r="D187" s="7" t="s">
        <v>31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32</v>
      </c>
      <c r="E188" s="42" t="s">
        <v>58</v>
      </c>
      <c r="F188" s="43">
        <v>0.03</v>
      </c>
      <c r="G188" s="43">
        <v>2.2799999999999998</v>
      </c>
      <c r="H188" s="43">
        <v>0.24</v>
      </c>
      <c r="I188" s="43">
        <v>14.76</v>
      </c>
      <c r="J188" s="43">
        <v>70</v>
      </c>
      <c r="K188" s="44">
        <v>1011</v>
      </c>
      <c r="L188" s="43">
        <v>5</v>
      </c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4"/>
      <c r="B191" s="17"/>
      <c r="C191" s="8"/>
      <c r="D191" s="18" t="s">
        <v>33</v>
      </c>
      <c r="E191" s="9"/>
      <c r="F191" s="19">
        <f>SUM(F181:F190)</f>
        <v>0.58499999999999996</v>
      </c>
      <c r="G191" s="19">
        <f>SUM(G181:G190)</f>
        <v>19.010000000000002</v>
      </c>
      <c r="H191" s="19">
        <f>SUM(H181:H190)</f>
        <v>23.779999999999998</v>
      </c>
      <c r="I191" s="19">
        <f>SUM(I181:I190)</f>
        <v>55.109999999999992</v>
      </c>
      <c r="J191" s="19">
        <f>SUM(J181:J190)</f>
        <v>518.44000000000005</v>
      </c>
      <c r="K191" s="25"/>
      <c r="L191" s="19">
        <f>SUM(L181:L190)</f>
        <v>156</v>
      </c>
    </row>
    <row r="192" spans="1:12" ht="15.75" thickBot="1" x14ac:dyDescent="0.25">
      <c r="A192" s="29">
        <f>A171</f>
        <v>2</v>
      </c>
      <c r="B192" s="30">
        <f>B171</f>
        <v>4</v>
      </c>
      <c r="C192" s="66" t="s">
        <v>4</v>
      </c>
      <c r="D192" s="67"/>
      <c r="E192" s="31"/>
      <c r="F192" s="32">
        <f>F180+F191</f>
        <v>1.105</v>
      </c>
      <c r="G192" s="32">
        <f>G180+G191</f>
        <v>35.909999999999997</v>
      </c>
      <c r="H192" s="32">
        <f>H180+H191</f>
        <v>49.01</v>
      </c>
      <c r="I192" s="32">
        <f>I180+I191</f>
        <v>128.95999999999998</v>
      </c>
      <c r="J192" s="32">
        <f>J180+J191</f>
        <v>1081.44</v>
      </c>
      <c r="K192" s="32"/>
      <c r="L192" s="32">
        <f>L180+L191</f>
        <v>243.68</v>
      </c>
    </row>
    <row r="193" spans="1:12" ht="15" x14ac:dyDescent="0.25">
      <c r="A193" s="20">
        <v>2</v>
      </c>
      <c r="B193" s="21">
        <v>5</v>
      </c>
      <c r="C193" s="22" t="s">
        <v>20</v>
      </c>
      <c r="D193" s="5" t="s">
        <v>21</v>
      </c>
      <c r="E193" s="54" t="s">
        <v>76</v>
      </c>
      <c r="F193" s="40">
        <v>0.23</v>
      </c>
      <c r="G193" s="40">
        <v>10.210000000000001</v>
      </c>
      <c r="H193" s="40">
        <v>13.06</v>
      </c>
      <c r="I193" s="40">
        <v>33.340000000000003</v>
      </c>
      <c r="J193" s="40">
        <v>271</v>
      </c>
      <c r="K193" s="41">
        <v>333</v>
      </c>
      <c r="L193" s="62">
        <v>62.68</v>
      </c>
    </row>
    <row r="194" spans="1:12" ht="15" x14ac:dyDescent="0.25">
      <c r="A194" s="23"/>
      <c r="B194" s="15"/>
      <c r="C194" s="11"/>
      <c r="D194" s="6"/>
      <c r="E194" s="51" t="s">
        <v>71</v>
      </c>
      <c r="F194" s="43">
        <v>0.01</v>
      </c>
      <c r="G194" s="43">
        <v>0.04</v>
      </c>
      <c r="H194" s="43">
        <v>4.32</v>
      </c>
      <c r="I194" s="43">
        <v>0.08</v>
      </c>
      <c r="J194" s="43">
        <v>74</v>
      </c>
      <c r="K194" s="44">
        <v>96</v>
      </c>
      <c r="L194" s="62">
        <v>9</v>
      </c>
    </row>
    <row r="195" spans="1:12" ht="15" x14ac:dyDescent="0.25">
      <c r="A195" s="23"/>
      <c r="B195" s="15"/>
      <c r="C195" s="11"/>
      <c r="D195" s="7" t="s">
        <v>22</v>
      </c>
      <c r="E195" s="51" t="s">
        <v>77</v>
      </c>
      <c r="F195" s="43">
        <v>0.22</v>
      </c>
      <c r="G195" s="43">
        <v>0.26</v>
      </c>
      <c r="H195" s="43">
        <v>0.06</v>
      </c>
      <c r="I195" s="53">
        <v>13.22</v>
      </c>
      <c r="J195" s="43">
        <v>54</v>
      </c>
      <c r="K195" s="44">
        <v>686</v>
      </c>
      <c r="L195" s="62">
        <v>11</v>
      </c>
    </row>
    <row r="196" spans="1:12" ht="15" x14ac:dyDescent="0.25">
      <c r="A196" s="23"/>
      <c r="B196" s="15"/>
      <c r="C196" s="11"/>
      <c r="D196" s="7" t="s">
        <v>23</v>
      </c>
      <c r="E196" s="51" t="s">
        <v>68</v>
      </c>
      <c r="F196" s="43">
        <v>0.04</v>
      </c>
      <c r="G196" s="43">
        <v>3</v>
      </c>
      <c r="H196" s="43">
        <v>1.1599999999999999</v>
      </c>
      <c r="I196" s="43">
        <v>20.56</v>
      </c>
      <c r="J196" s="43">
        <v>105</v>
      </c>
      <c r="K196" s="44">
        <v>1011</v>
      </c>
      <c r="L196" s="62">
        <v>5</v>
      </c>
    </row>
    <row r="197" spans="1:12" ht="15" x14ac:dyDescent="0.25">
      <c r="A197" s="23"/>
      <c r="B197" s="15"/>
      <c r="C197" s="11"/>
      <c r="D197" s="7" t="s">
        <v>24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.75" customHeight="1" x14ac:dyDescent="0.25">
      <c r="A200" s="24"/>
      <c r="B200" s="17"/>
      <c r="C200" s="8"/>
      <c r="D200" s="18" t="s">
        <v>33</v>
      </c>
      <c r="E200" s="9"/>
      <c r="F200" s="19">
        <f>SUM(F193:F199)</f>
        <v>0.5</v>
      </c>
      <c r="G200" s="19">
        <f>SUM(G193:G199)</f>
        <v>13.51</v>
      </c>
      <c r="H200" s="19">
        <f>SUM(H193:H199)</f>
        <v>18.600000000000001</v>
      </c>
      <c r="I200" s="19">
        <f>SUM(I193:I199)</f>
        <v>67.2</v>
      </c>
      <c r="J200" s="19">
        <f>SUM(J193:J199)</f>
        <v>504</v>
      </c>
      <c r="K200" s="25"/>
      <c r="L200" s="19">
        <f>SUM(L193:L199)</f>
        <v>87.68</v>
      </c>
    </row>
    <row r="201" spans="1:12" ht="15" x14ac:dyDescent="0.25">
      <c r="A201" s="26">
        <f>A193</f>
        <v>2</v>
      </c>
      <c r="B201" s="13">
        <f>B193</f>
        <v>5</v>
      </c>
      <c r="C201" s="10" t="s">
        <v>25</v>
      </c>
      <c r="D201" s="7" t="s">
        <v>26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27</v>
      </c>
      <c r="E202" s="42" t="s">
        <v>84</v>
      </c>
      <c r="F202" s="43">
        <v>0.20499999999999999</v>
      </c>
      <c r="G202" s="43">
        <v>2.41</v>
      </c>
      <c r="H202" s="43">
        <v>3.05</v>
      </c>
      <c r="I202" s="43">
        <v>5.62</v>
      </c>
      <c r="J202" s="43">
        <v>67</v>
      </c>
      <c r="K202" s="44">
        <v>110</v>
      </c>
      <c r="L202" s="43">
        <v>40</v>
      </c>
    </row>
    <row r="203" spans="1:12" ht="15" x14ac:dyDescent="0.25">
      <c r="A203" s="23"/>
      <c r="B203" s="15"/>
      <c r="C203" s="11"/>
      <c r="D203" s="7" t="s">
        <v>28</v>
      </c>
      <c r="E203" s="42" t="s">
        <v>106</v>
      </c>
      <c r="F203" s="43">
        <v>5.5E-2</v>
      </c>
      <c r="G203" s="43">
        <v>4.7</v>
      </c>
      <c r="H203" s="43">
        <v>6.5</v>
      </c>
      <c r="I203" s="43">
        <v>2.4</v>
      </c>
      <c r="J203" s="43">
        <v>87.9</v>
      </c>
      <c r="K203" s="44">
        <v>243</v>
      </c>
      <c r="L203" s="43">
        <v>20</v>
      </c>
    </row>
    <row r="204" spans="1:12" ht="15" x14ac:dyDescent="0.25">
      <c r="A204" s="23"/>
      <c r="B204" s="15"/>
      <c r="C204" s="11"/>
      <c r="D204" s="7" t="s">
        <v>29</v>
      </c>
      <c r="E204" s="42" t="s">
        <v>107</v>
      </c>
      <c r="F204" s="43">
        <v>0.1</v>
      </c>
      <c r="G204" s="43">
        <v>3.54</v>
      </c>
      <c r="H204" s="43">
        <v>4.13</v>
      </c>
      <c r="I204" s="43">
        <v>19.14</v>
      </c>
      <c r="J204" s="43">
        <v>133.33000000000001</v>
      </c>
      <c r="K204" s="44">
        <v>516</v>
      </c>
      <c r="L204" s="43">
        <v>50</v>
      </c>
    </row>
    <row r="205" spans="1:12" ht="15" x14ac:dyDescent="0.25">
      <c r="A205" s="23"/>
      <c r="B205" s="15"/>
      <c r="C205" s="11"/>
      <c r="D205" s="7" t="s">
        <v>30</v>
      </c>
      <c r="E205" s="42" t="s">
        <v>72</v>
      </c>
      <c r="F205" s="43">
        <v>0.21</v>
      </c>
      <c r="G205" s="43">
        <v>0.2</v>
      </c>
      <c r="H205" s="43">
        <v>0.05</v>
      </c>
      <c r="I205" s="43">
        <v>10.02</v>
      </c>
      <c r="J205" s="43">
        <v>40</v>
      </c>
      <c r="K205" s="44">
        <v>685</v>
      </c>
      <c r="L205" s="43">
        <v>11</v>
      </c>
    </row>
    <row r="206" spans="1:12" ht="15" x14ac:dyDescent="0.25">
      <c r="A206" s="23"/>
      <c r="B206" s="15"/>
      <c r="C206" s="11"/>
      <c r="D206" s="7" t="s">
        <v>31</v>
      </c>
      <c r="E206" s="42" t="s">
        <v>108</v>
      </c>
      <c r="F206" s="43">
        <v>0.03</v>
      </c>
      <c r="G206" s="43">
        <v>2.2799999999999998</v>
      </c>
      <c r="H206" s="43">
        <v>0.24</v>
      </c>
      <c r="I206" s="43">
        <v>14.76</v>
      </c>
      <c r="J206" s="43">
        <v>70</v>
      </c>
      <c r="K206" s="44">
        <v>1011</v>
      </c>
      <c r="L206" s="43">
        <v>5</v>
      </c>
    </row>
    <row r="207" spans="1:12" ht="15" x14ac:dyDescent="0.25">
      <c r="A207" s="23"/>
      <c r="B207" s="15"/>
      <c r="C207" s="11"/>
      <c r="D207" s="7" t="s">
        <v>32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6"/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6"/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4"/>
      <c r="B210" s="17"/>
      <c r="C210" s="8"/>
      <c r="D210" s="18" t="s">
        <v>33</v>
      </c>
      <c r="E210" s="9"/>
      <c r="F210" s="19">
        <f>SUM(F201:F209)</f>
        <v>0.6</v>
      </c>
      <c r="G210" s="19">
        <f>SUM(G201:G209)</f>
        <v>13.129999999999999</v>
      </c>
      <c r="H210" s="19">
        <f>SUM(H201:H209)</f>
        <v>13.97</v>
      </c>
      <c r="I210" s="19">
        <f>SUM(I201:I209)</f>
        <v>51.94</v>
      </c>
      <c r="J210" s="19">
        <f>SUM(J201:J209)</f>
        <v>398.23</v>
      </c>
      <c r="K210" s="25"/>
      <c r="L210" s="19">
        <f>SUM(L201:L209)</f>
        <v>126</v>
      </c>
    </row>
    <row r="211" spans="1:12" ht="15" x14ac:dyDescent="0.2">
      <c r="A211" s="29">
        <f>A193</f>
        <v>2</v>
      </c>
      <c r="B211" s="30">
        <f>B193</f>
        <v>5</v>
      </c>
      <c r="C211" s="66" t="s">
        <v>4</v>
      </c>
      <c r="D211" s="67"/>
      <c r="E211" s="31"/>
      <c r="F211" s="32">
        <f>F200+F210</f>
        <v>1.1000000000000001</v>
      </c>
      <c r="G211" s="32">
        <f>G200+G210</f>
        <v>26.64</v>
      </c>
      <c r="H211" s="32">
        <f>H200+H210</f>
        <v>32.57</v>
      </c>
      <c r="I211" s="32">
        <f>I200+I210</f>
        <v>119.14</v>
      </c>
      <c r="J211" s="32">
        <f>J200+J210</f>
        <v>902.23</v>
      </c>
      <c r="K211" s="32"/>
      <c r="L211" s="32">
        <f>L200+L210</f>
        <v>213.68</v>
      </c>
    </row>
    <row r="212" spans="1:12" x14ac:dyDescent="0.2">
      <c r="A212" s="27"/>
      <c r="B212" s="28"/>
      <c r="C212" s="68" t="s">
        <v>5</v>
      </c>
      <c r="D212" s="68"/>
      <c r="E212" s="68"/>
      <c r="F212" s="34">
        <f>(F26+F47+F66+F87+F109+F130+F150+F170+F192+F211)/(IF(F26=0,0,1)+IF(F47=0,0,1)+IF(F66=0,0,1)+IF(F87=0,0,1)+IF(F109=0,0,1)+IF(F130=0,0,1)+IF(F150=0,0,1)+IF(F170=0,0,1)+IF(F192=0,0,1)+IF(F211=0,0,1))</f>
        <v>1.093</v>
      </c>
      <c r="G212" s="34">
        <f>(G26+G47+G66+G87+G109+G130+G150+G170+G192+G211)/(IF(G26=0,0,1)+IF(G47=0,0,1)+IF(G66=0,0,1)+IF(G87=0,0,1)+IF(G109=0,0,1)+IF(G130=0,0,1)+IF(G150=0,0,1)+IF(G170=0,0,1)+IF(G192=0,0,1)+IF(G211=0,0,1))</f>
        <v>39.222999999999999</v>
      </c>
      <c r="H212" s="34">
        <f>(H26+H47+H66+H87+H109+H130+H150+H170+H192+H211)/(IF(H26=0,0,1)+IF(H47=0,0,1)+IF(H66=0,0,1)+IF(H87=0,0,1)+IF(H109=0,0,1)+IF(H130=0,0,1)+IF(H150=0,0,1)+IF(H170=0,0,1)+IF(H192=0,0,1)+IF(H211=0,0,1))</f>
        <v>39.878999999999998</v>
      </c>
      <c r="I212" s="34">
        <f>(I26+I47+I66+I87+I109+I130+I150+I170+I192+I211)/(IF(I26=0,0,1)+IF(I47=0,0,1)+IF(I66=0,0,1)+IF(I87=0,0,1)+IF(I109=0,0,1)+IF(I130=0,0,1)+IF(I150=0,0,1)+IF(I170=0,0,1)+IF(I192=0,0,1)+IF(I211=0,0,1))</f>
        <v>133.97800000000001</v>
      </c>
      <c r="J212" s="34">
        <f>(J26+J47+J66+J87+J109+J130+J150+J170+J192+J211)/(IF(J26=0,0,1)+IF(J47=0,0,1)+IF(J66=0,0,1)+IF(J87=0,0,1)+IF(J109=0,0,1)+IF(J130=0,0,1)+IF(J150=0,0,1)+IF(J170=0,0,1)+IF(J192=0,0,1)+IF(J211=0,0,1))</f>
        <v>1062.019</v>
      </c>
      <c r="K212" s="34"/>
      <c r="L212" s="34">
        <f>(L26+L47+L66+L87+L109+L130+L150+L170+L192+L211)/(IF(L26=0,0,1)+IF(L47=0,0,1)+IF(L66=0,0,1)+IF(L87=0,0,1)+IF(L109=0,0,1)+IF(L130=0,0,1)+IF(L150=0,0,1)+IF(L170=0,0,1)+IF(L192=0,0,1)+IF(L211=0,0,1))</f>
        <v>228.48000000000002</v>
      </c>
    </row>
  </sheetData>
  <mergeCells count="14">
    <mergeCell ref="C109:D109"/>
    <mergeCell ref="C26:D26"/>
    <mergeCell ref="C212:E212"/>
    <mergeCell ref="C211:D211"/>
    <mergeCell ref="C130:D130"/>
    <mergeCell ref="C150:D150"/>
    <mergeCell ref="C170:D170"/>
    <mergeCell ref="C192:D192"/>
    <mergeCell ref="C1:E1"/>
    <mergeCell ref="H1:K1"/>
    <mergeCell ref="H2:K2"/>
    <mergeCell ref="C47:D47"/>
    <mergeCell ref="C66:D66"/>
    <mergeCell ref="C87:D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2023-12-20T12:31:09Z</dcterms:modified>
</cp:coreProperties>
</file>